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cgov.sharepoint.com/teams/SUST-WasteReduction/Shared Documents/2-C&amp;D/WMP/Staff Instructions/"/>
    </mc:Choice>
  </mc:AlternateContent>
  <xr:revisionPtr revIDLastSave="27" documentId="8_{FB668284-10CC-4295-B313-73E08B4C2C82}" xr6:coauthVersionLast="47" xr6:coauthVersionMax="47" xr10:uidLastSave="{1FB2EE00-9D09-4406-8A4D-E57701C532D0}"/>
  <bookViews>
    <workbookView xWindow="28680" yWindow="-120" windowWidth="29040" windowHeight="15720" xr2:uid="{5B702B51-E635-43AA-9B5A-D5990E514BAE}"/>
  </bookViews>
  <sheets>
    <sheet name="Construction" sheetId="1" r:id="rId1"/>
    <sheet name="Furnitur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" l="1"/>
  <c r="E137" i="1" l="1"/>
  <c r="E18" i="1"/>
  <c r="E17" i="1"/>
  <c r="E42" i="1"/>
  <c r="E66" i="1"/>
  <c r="E65" i="1"/>
  <c r="E78" i="1"/>
  <c r="E128" i="1"/>
  <c r="E68" i="1"/>
  <c r="E135" i="1"/>
  <c r="E134" i="1"/>
  <c r="E93" i="1"/>
  <c r="E4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7" i="1"/>
  <c r="E69" i="1"/>
  <c r="E70" i="1"/>
  <c r="E72" i="1"/>
  <c r="E73" i="1"/>
  <c r="E74" i="1"/>
  <c r="E75" i="1"/>
  <c r="E76" i="1"/>
  <c r="E77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4" i="1"/>
  <c r="E95" i="1"/>
  <c r="E96" i="1"/>
  <c r="E97" i="1"/>
  <c r="E98" i="1"/>
  <c r="E99" i="1"/>
  <c r="E100" i="1"/>
  <c r="E101" i="1"/>
  <c r="E102" i="1"/>
  <c r="E103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9" i="1"/>
  <c r="E131" i="1"/>
  <c r="E132" i="1"/>
  <c r="E133" i="1"/>
  <c r="E136" i="1"/>
  <c r="D194" i="2"/>
  <c r="E130" i="1"/>
  <c r="C104" i="1"/>
  <c r="E104" i="1" s="1"/>
  <c r="E2" i="1"/>
  <c r="E139" i="1" l="1"/>
  <c r="D35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2" i="2"/>
  <c r="D195" i="2" l="1"/>
</calcChain>
</file>

<file path=xl/sharedStrings.xml><?xml version="1.0" encoding="utf-8"?>
<sst xmlns="http://schemas.openxmlformats.org/spreadsheetml/2006/main" count="478" uniqueCount="348">
  <si>
    <t>Category</t>
  </si>
  <si>
    <t>Item</t>
  </si>
  <si>
    <t>Pounds</t>
  </si>
  <si>
    <t>Quantity</t>
  </si>
  <si>
    <t>Total</t>
  </si>
  <si>
    <t>Appliances</t>
  </si>
  <si>
    <t>Air Conditioning Unit</t>
  </si>
  <si>
    <t>Convection Oven</t>
  </si>
  <si>
    <t>Dishwasher</t>
  </si>
  <si>
    <t>Dryer (Gas or Electric)</t>
  </si>
  <si>
    <t>Garbage Disposal</t>
  </si>
  <si>
    <t>Microwave Oven (Large)</t>
  </si>
  <si>
    <t>Microwave Oven (Small)</t>
  </si>
  <si>
    <t>Microwave Stand</t>
  </si>
  <si>
    <t>Range Hood</t>
  </si>
  <si>
    <t>Range Hood Vent</t>
  </si>
  <si>
    <t>Refrigerator (Dorm)</t>
  </si>
  <si>
    <t>Refrigerator (Side by Side)</t>
  </si>
  <si>
    <t>Refrigerator (Single Door)</t>
  </si>
  <si>
    <t>Refrigerator (Wine)</t>
  </si>
  <si>
    <t>Stove</t>
  </si>
  <si>
    <t>Oven</t>
  </si>
  <si>
    <t>Double Oven</t>
  </si>
  <si>
    <t>Trash Compactor</t>
  </si>
  <si>
    <t>Washer</t>
  </si>
  <si>
    <t>Water Heater</t>
  </si>
  <si>
    <t>Toilet</t>
  </si>
  <si>
    <t>Bathtub</t>
  </si>
  <si>
    <t>Tub Cast Iron</t>
  </si>
  <si>
    <t>Tub Enamel</t>
  </si>
  <si>
    <t>Tub Freestanding Acrylic</t>
  </si>
  <si>
    <t>Tub Freestanding Iron</t>
  </si>
  <si>
    <t>Tub Plastic</t>
  </si>
  <si>
    <t>Tub Steel</t>
  </si>
  <si>
    <t>Cabinet</t>
  </si>
  <si>
    <t>Bar</t>
  </si>
  <si>
    <t>Cabinet Base</t>
  </si>
  <si>
    <t>Cabinet Single Panel Wood Hanging</t>
  </si>
  <si>
    <t>Kitchen Lower Cabinet</t>
  </si>
  <si>
    <t>Concrete</t>
  </si>
  <si>
    <t>Concrete board 3x5' 1/2 thick</t>
  </si>
  <si>
    <t>Concrete board 3x5' 1/4 thick</t>
  </si>
  <si>
    <t>Counter</t>
  </si>
  <si>
    <t>Granite Counter Top per sqft 1.25"</t>
  </si>
  <si>
    <t>Doors</t>
  </si>
  <si>
    <t>Door- Closet, slider, wood, four panel</t>
  </si>
  <si>
    <t>Door - Sliding mirror</t>
  </si>
  <si>
    <t>Door Exterior</t>
  </si>
  <si>
    <t>Sliding Glass</t>
  </si>
  <si>
    <t>Door Exterior Wood French Door</t>
  </si>
  <si>
    <t>Door Interior Hollow Core</t>
  </si>
  <si>
    <t>Door Interior Solid Core</t>
  </si>
  <si>
    <t>Gate 60 x 70</t>
  </si>
  <si>
    <t>Sliding doors</t>
  </si>
  <si>
    <t>Metal Screen Door</t>
  </si>
  <si>
    <t>Metal Screen Door (security)</t>
  </si>
  <si>
    <t>Wood Screen Door</t>
  </si>
  <si>
    <t>Vinyl French Doors 70x78'</t>
  </si>
  <si>
    <t>Door Locks</t>
  </si>
  <si>
    <t>Garage</t>
  </si>
  <si>
    <t>Knob</t>
  </si>
  <si>
    <t>Metal 32x80</t>
  </si>
  <si>
    <t>Ducting</t>
  </si>
  <si>
    <t>HVAC Ducting per foot</t>
  </si>
  <si>
    <t>Faucet</t>
  </si>
  <si>
    <t>Flooring</t>
  </si>
  <si>
    <t>Bricks</t>
  </si>
  <si>
    <t>Carpet (Rolled)</t>
  </si>
  <si>
    <t>Domestic Hardwood Flooring per sqft</t>
  </si>
  <si>
    <t>Engineered Hardwood Flooring per sqft</t>
  </si>
  <si>
    <t>Exotic Hardwood Flooring per sqft</t>
  </si>
  <si>
    <t>Tile per sqft</t>
  </si>
  <si>
    <t>Lighting</t>
  </si>
  <si>
    <t>Chandelier</t>
  </si>
  <si>
    <t>Light fixtures</t>
  </si>
  <si>
    <t>Metal</t>
  </si>
  <si>
    <t>Metal column 11 x 94</t>
  </si>
  <si>
    <t>Heavy Duty Steel Grate 1.5 x 36 x 36</t>
  </si>
  <si>
    <t>Heavy Duty Steel Rack 22 x71</t>
  </si>
  <si>
    <t>Metal railing 34" x 8'</t>
  </si>
  <si>
    <t>Rebar 1/2" per foot</t>
  </si>
  <si>
    <t>Other</t>
  </si>
  <si>
    <t>Fireplace Glass Bifold Door</t>
  </si>
  <si>
    <t>Fireplace Mantel Wood with Pillars</t>
  </si>
  <si>
    <t>Brick Paver 2 inch by 12 inch by 12 inch</t>
  </si>
  <si>
    <t>Towel Warmer</t>
  </si>
  <si>
    <t>Breaker Box 7x12</t>
  </si>
  <si>
    <t>Breaker Box 14x35</t>
  </si>
  <si>
    <t>Resin Column 7.5'x95'</t>
  </si>
  <si>
    <t>Ceiling Fan</t>
  </si>
  <si>
    <t>40 ton house jack</t>
  </si>
  <si>
    <t>Garden Box 46 x 35 x 13</t>
  </si>
  <si>
    <t>Pipe</t>
  </si>
  <si>
    <t>3/4 inch Gas Pipe per foot</t>
  </si>
  <si>
    <t>Copper pipe 3/4 inch per foot</t>
  </si>
  <si>
    <t>Plastic conduit 3" per 100 ft</t>
  </si>
  <si>
    <t>Shower Pan</t>
  </si>
  <si>
    <t>Shower Pan Plastic 48 in x 60 in</t>
  </si>
  <si>
    <t>Shower Pan Stone 36 in x 60 un</t>
  </si>
  <si>
    <t>Sink</t>
  </si>
  <si>
    <t>Sink Cast Iron 33 in x 22 in</t>
  </si>
  <si>
    <t>Sink Ceramic 24 in x 18 in x 10</t>
  </si>
  <si>
    <t>Sink Porcelain</t>
  </si>
  <si>
    <t>Sink Stainless steel 22 in x 33 in</t>
  </si>
  <si>
    <t>Sink Stainless steel Square</t>
  </si>
  <si>
    <t>Sink Stainless steel Square Bar</t>
  </si>
  <si>
    <t>Vanity</t>
  </si>
  <si>
    <t>Wall mount cabinet</t>
  </si>
  <si>
    <t>Window</t>
  </si>
  <si>
    <t>Bay Window</t>
  </si>
  <si>
    <t>Stained Glass Window 3 x3'</t>
  </si>
  <si>
    <t>Window 16 Pane Aluminum</t>
  </si>
  <si>
    <t>Window 15x35'</t>
  </si>
  <si>
    <t>Window Double Hung Aluminum</t>
  </si>
  <si>
    <t>Window Double Hung Wood</t>
  </si>
  <si>
    <t>Window Fixed</t>
  </si>
  <si>
    <t>Wood French 36 x 41</t>
  </si>
  <si>
    <t>Wood framed 56 x 43</t>
  </si>
  <si>
    <t>Wood</t>
  </si>
  <si>
    <t xml:space="preserve">Wood Beam Per Foot 6x8 </t>
  </si>
  <si>
    <t>Douglas Fir 1x1</t>
  </si>
  <si>
    <t>Douglas Fir 1x1x10</t>
  </si>
  <si>
    <t>Douglas Fir 1x2x10</t>
  </si>
  <si>
    <t>Douglas Fir 1x4x10</t>
  </si>
  <si>
    <t>Douglas Fir 2x12x10</t>
  </si>
  <si>
    <t>Douglas Fir 2x12x12</t>
  </si>
  <si>
    <t>Douglas Fir 2x12x16</t>
  </si>
  <si>
    <t>Douglas Fir 2x4x10</t>
  </si>
  <si>
    <t>Douglas Fir 2x4x12</t>
  </si>
  <si>
    <t>Douglas Fir 2x4x16</t>
  </si>
  <si>
    <t>Douglas Fir 2x4x8</t>
  </si>
  <si>
    <t>Douglas Fir 2x6x10</t>
  </si>
  <si>
    <t>Douglas Fir 2x6x12</t>
  </si>
  <si>
    <t>Douglas Fir 2x6x16</t>
  </si>
  <si>
    <t xml:space="preserve">Douglas Fir  4x4x12 </t>
  </si>
  <si>
    <t>Douglas Fir 4x6x12</t>
  </si>
  <si>
    <t>Douglas Fir 4x6x8</t>
  </si>
  <si>
    <t>Douglas Fir T&amp;G Flooring 2x6x10</t>
  </si>
  <si>
    <t>Douglas Fir T&amp;G Flooring 2x6x12</t>
  </si>
  <si>
    <t>Douglas Fir T&amp;G Flooring 2x6x16</t>
  </si>
  <si>
    <t xml:space="preserve">Wood </t>
  </si>
  <si>
    <t>Douglas Fir Paneling sqft</t>
  </si>
  <si>
    <t>Molding 16 ft</t>
  </si>
  <si>
    <t xml:space="preserve">Oriented Strand Board Sheathing Panel 1/2 Inch </t>
  </si>
  <si>
    <t>Plywood 3/4" 20 x 24</t>
  </si>
  <si>
    <t>Pressure Treated 2x6x12</t>
  </si>
  <si>
    <t xml:space="preserve">Pressure Treated 4x4x12 </t>
  </si>
  <si>
    <t xml:space="preserve">Pressure Treated 4x6x12 </t>
  </si>
  <si>
    <t>Siding sqft</t>
  </si>
  <si>
    <t>Shutters Exterior</t>
  </si>
  <si>
    <t>Trex Decking 1 x6 per linear foot</t>
  </si>
  <si>
    <t>Trex Decking 2 x 6 per linear foot</t>
  </si>
  <si>
    <t>Trim 3x.5 per 1000 ft.</t>
  </si>
  <si>
    <t>Misc.</t>
  </si>
  <si>
    <t>Furniture</t>
  </si>
  <si>
    <t>Armoire (Large)</t>
  </si>
  <si>
    <t>Armoire (Medium)</t>
  </si>
  <si>
    <t>Armoire (Small)</t>
  </si>
  <si>
    <t>Baby Changing Table</t>
  </si>
  <si>
    <t>Baby Crib (Frame)</t>
  </si>
  <si>
    <t>Baby Crib (Mattress)</t>
  </si>
  <si>
    <t>Baby High Chair</t>
  </si>
  <si>
    <t>Baby Play Pen</t>
  </si>
  <si>
    <t>Baby Stroller</t>
  </si>
  <si>
    <t>Bar Stool</t>
  </si>
  <si>
    <t>Bed - Double (Box Spring)</t>
  </si>
  <si>
    <t>Bed - Double (Footboard)</t>
  </si>
  <si>
    <t>Bed - Double (Headboard)</t>
  </si>
  <si>
    <t>Bed - Double (Mattress/Pillow Top)</t>
  </si>
  <si>
    <t>Bed - Double (Mattress/Standard)</t>
  </si>
  <si>
    <t>Bed - Double (Set of Rails)</t>
  </si>
  <si>
    <t>Bed - Queen Size (Boxspring)</t>
  </si>
  <si>
    <t>Bed - Queen Size (Footboard)</t>
  </si>
  <si>
    <t>Bed - Queen Size (Headboard)</t>
  </si>
  <si>
    <t>Bed - Queen Size (Mattress/Pillow Top)</t>
  </si>
  <si>
    <t>Bed - Queen Size (Mattress/Standard)</t>
  </si>
  <si>
    <t>Bed - Queen Size (Set Rails)</t>
  </si>
  <si>
    <t>Bed - Twin Size (Boxspring)</t>
  </si>
  <si>
    <t>Bed - Twin Size (Footboard)</t>
  </si>
  <si>
    <t>Bed - Twin Size (Headboard)</t>
  </si>
  <si>
    <t>Bed - Twin Size (Mattress/Pillow Top)</t>
  </si>
  <si>
    <t>Bed - Twin Size (Mattress/Standard)</t>
  </si>
  <si>
    <t>Bed - Twin Size (Set of Rails)</t>
  </si>
  <si>
    <t>Bed Footboard (Full)</t>
  </si>
  <si>
    <t>Bed Footboard (King)</t>
  </si>
  <si>
    <t>Bed Footboard (Queen)</t>
  </si>
  <si>
    <t>Bed Footboard (Twin)</t>
  </si>
  <si>
    <t>Bed Frame (Metal)</t>
  </si>
  <si>
    <t>Bed Frame Child (Wood)</t>
  </si>
  <si>
    <t>Bed Headboard (Full)</t>
  </si>
  <si>
    <t>Bed Headboard (King)</t>
  </si>
  <si>
    <t>Bed Headboard (Queen)</t>
  </si>
  <si>
    <t>Bed Headboard (Twin)</t>
  </si>
  <si>
    <t>Bed Rails</t>
  </si>
  <si>
    <t>Book Case (Large)</t>
  </si>
  <si>
    <t>Book Case (Medium)</t>
  </si>
  <si>
    <t>Book Case (Small)</t>
  </si>
  <si>
    <t>Boxes</t>
  </si>
  <si>
    <t>Boxspring (Full Size)</t>
  </si>
  <si>
    <t>Boxspring (Queen Size)</t>
  </si>
  <si>
    <t>Boxspring (Twin Size)</t>
  </si>
  <si>
    <t>Breakfront</t>
  </si>
  <si>
    <t>Buffet</t>
  </si>
  <si>
    <t>Cabinet (Curio)</t>
  </si>
  <si>
    <t>Cabinet (w/ Glass)</t>
  </si>
  <si>
    <t>Cabinet (Wooden)</t>
  </si>
  <si>
    <t>Chair ( Recliner)</t>
  </si>
  <si>
    <t>Chair (Desk)</t>
  </si>
  <si>
    <t>Chair (Dining/Arms)</t>
  </si>
  <si>
    <t>Chair (Dining/No Arms)</t>
  </si>
  <si>
    <t>Chair (Glider)</t>
  </si>
  <si>
    <t>Chair (Occasional)</t>
  </si>
  <si>
    <t>Chair (Open Arm)</t>
  </si>
  <si>
    <t>Chair (Overstuffed)</t>
  </si>
  <si>
    <t>Chair (Papasan)</t>
  </si>
  <si>
    <t>Chair (Rocker)</t>
  </si>
  <si>
    <t>Chair (Straight Back)</t>
  </si>
  <si>
    <t>Chair (Wing)</t>
  </si>
  <si>
    <t>Chaise Lounge</t>
  </si>
  <si>
    <t>Chest</t>
  </si>
  <si>
    <t>Chest (Cedar)</t>
  </si>
  <si>
    <t>Chest (Highboy)</t>
  </si>
  <si>
    <t>Chest (Lingerie)</t>
  </si>
  <si>
    <t>Chest (Lowboy)</t>
  </si>
  <si>
    <t>Chest (Toy)</t>
  </si>
  <si>
    <t>Chest/Tall</t>
  </si>
  <si>
    <t>China Cabinet (1 piece)</t>
  </si>
  <si>
    <t>China Cabinet (Base)</t>
  </si>
  <si>
    <t>China Cabinet (Top)</t>
  </si>
  <si>
    <t>Clock (Grandfather)</t>
  </si>
  <si>
    <t>Corner Cupboard (Large)</t>
  </si>
  <si>
    <t>Corner Cupboard (Small)</t>
  </si>
  <si>
    <t>Credenza</t>
  </si>
  <si>
    <t>Desk (Childs)</t>
  </si>
  <si>
    <t>Desk (Computer)</t>
  </si>
  <si>
    <t>Desk (Large)</t>
  </si>
  <si>
    <t>Desk (Roll Top/Large)</t>
  </si>
  <si>
    <t>Desk (Roll Top/Small)</t>
  </si>
  <si>
    <t>Desk (Secretary)</t>
  </si>
  <si>
    <t>Desk (Table)</t>
  </si>
  <si>
    <t>Desk (Wooden/Exec.)</t>
  </si>
  <si>
    <t>Dresser (3 Drawer)</t>
  </si>
  <si>
    <t>Dresser (4 Drawer)</t>
  </si>
  <si>
    <t>Dresser (5 Drawer)</t>
  </si>
  <si>
    <t>Dresser (Double)</t>
  </si>
  <si>
    <t>Dresser (Triple)</t>
  </si>
  <si>
    <t>Entertainment Cntr (Large)</t>
  </si>
  <si>
    <t>Entertainment Cntr (Small)</t>
  </si>
  <si>
    <t>Exercise Equip. (Bike)</t>
  </si>
  <si>
    <t>Exercise Equip. (Bowflex)</t>
  </si>
  <si>
    <t>Exercise Equip. (Elliptical)</t>
  </si>
  <si>
    <t>Exercise Equip. (Rowing Mach.)</t>
  </si>
  <si>
    <t>Exercise Equip. (Stairmaster)</t>
  </si>
  <si>
    <t>Exercise Equip. (Treadmill/Folding)</t>
  </si>
  <si>
    <t>File Cabinet (2 Drawer)</t>
  </si>
  <si>
    <t>File Cabinet (4 Drawer)</t>
  </si>
  <si>
    <t>Futon Frame (Full Size)</t>
  </si>
  <si>
    <t>Futon Frame (Queen Size)</t>
  </si>
  <si>
    <t>Futon Mattress (Full Size)</t>
  </si>
  <si>
    <t>Futon Mattress (Queen Size)</t>
  </si>
  <si>
    <t>Glass Top (Boxed)</t>
  </si>
  <si>
    <t>Gun Cabinet</t>
  </si>
  <si>
    <t>Hall Tree</t>
  </si>
  <si>
    <t>Hutch (1 piece)</t>
  </si>
  <si>
    <t>Hutch (Base)</t>
  </si>
  <si>
    <t>Hutch (Top)</t>
  </si>
  <si>
    <t>Keyboard (Musical)</t>
  </si>
  <si>
    <t>Lamp (Table/Boxed)</t>
  </si>
  <si>
    <t>Mattress (Twin Size/Standard))</t>
  </si>
  <si>
    <t>Marble Top (boxed)</t>
  </si>
  <si>
    <t>Mattress (King Size/Pillow Top)</t>
  </si>
  <si>
    <t>Mattress (King Size/Standard)</t>
  </si>
  <si>
    <t>Mattress (Queen Size/Pillow Top)</t>
  </si>
  <si>
    <t>Mattress (Queen Size/Standard)</t>
  </si>
  <si>
    <t>Mattress (Twin Size/Pillow Top)</t>
  </si>
  <si>
    <t>Mirror (Boxed)</t>
  </si>
  <si>
    <t>Organ (Med. less than 500 lbs)</t>
  </si>
  <si>
    <t>Organ (Musical)</t>
  </si>
  <si>
    <t>Organ (Small less than 200 lbs)</t>
  </si>
  <si>
    <t>Organ (Small less than 300 lbs)</t>
  </si>
  <si>
    <t>Organ (Speakers/Leslies)</t>
  </si>
  <si>
    <t>Organ Bench</t>
  </si>
  <si>
    <t>Organ Stool</t>
  </si>
  <si>
    <t>Ottoman</t>
  </si>
  <si>
    <t>Patio (Chair)</t>
  </si>
  <si>
    <t>Patio (Dining Table)</t>
  </si>
  <si>
    <t>Patio (End Table)</t>
  </si>
  <si>
    <t>Patio (Lounge Chair)</t>
  </si>
  <si>
    <t>Piano (Artist Grand)</t>
  </si>
  <si>
    <t>Piano (Baby Grand)</t>
  </si>
  <si>
    <t>Piano (Concert Grand)</t>
  </si>
  <si>
    <t>Piano (Console)</t>
  </si>
  <si>
    <t>Piano (Consolette)</t>
  </si>
  <si>
    <t>Piano (Full Grand)</t>
  </si>
  <si>
    <t>Piano (La Petite Grand)</t>
  </si>
  <si>
    <t>Piano (Parlor Grand)</t>
  </si>
  <si>
    <t>Piano (Player Upright)</t>
  </si>
  <si>
    <t>Piano (Player)</t>
  </si>
  <si>
    <t>Piano (Professional Grand)</t>
  </si>
  <si>
    <t>Piano (Semi-Concert)</t>
  </si>
  <si>
    <t>Piano (Spinet)</t>
  </si>
  <si>
    <t>Piano (Square Grand)</t>
  </si>
  <si>
    <t>Piano (Studio)</t>
  </si>
  <si>
    <t>Piano (Upright grand)</t>
  </si>
  <si>
    <t>Piano (Upright)</t>
  </si>
  <si>
    <t>Piano Bench</t>
  </si>
  <si>
    <t>Rug (Large/Rolled)</t>
  </si>
  <si>
    <t>Rug (Medium/Rolled)</t>
  </si>
  <si>
    <t>Rug (Small/Rolled)</t>
  </si>
  <si>
    <t>Screen (3 Panel)</t>
  </si>
  <si>
    <t>Secretary Desk (1 piece)</t>
  </si>
  <si>
    <t>Secretary Desk (Base)</t>
  </si>
  <si>
    <t>Secretary Desk (Top)</t>
  </si>
  <si>
    <t>Server (Dining Room)</t>
  </si>
  <si>
    <t>Sewing Machine Cabinet</t>
  </si>
  <si>
    <t>Sideboard</t>
  </si>
  <si>
    <t>Sofa (2 Cushion)</t>
  </si>
  <si>
    <t>Sofa (3 Cushion)</t>
  </si>
  <si>
    <t>Sofa (4 Cushion)</t>
  </si>
  <si>
    <t>Sofa (Sectional/EACH Section)</t>
  </si>
  <si>
    <t>Sofa (Sleeper)</t>
  </si>
  <si>
    <t>Speaker (Floor)</t>
  </si>
  <si>
    <t>Table (Cocktail)</t>
  </si>
  <si>
    <t>Table (Coffee)</t>
  </si>
  <si>
    <t>Table (Dining Room)</t>
  </si>
  <si>
    <t>Table (Drop Leaf)</t>
  </si>
  <si>
    <t>Table (End)</t>
  </si>
  <si>
    <t>Table (Kitchen)</t>
  </si>
  <si>
    <t>Table (Lamp)</t>
  </si>
  <si>
    <t>Table (Night)</t>
  </si>
  <si>
    <t>Table (Occasional)</t>
  </si>
  <si>
    <t>Table (Sofa)</t>
  </si>
  <si>
    <t>Table Top (Glass/Boxed)</t>
  </si>
  <si>
    <t>Tea Cart</t>
  </si>
  <si>
    <t>Tool Chest</t>
  </si>
  <si>
    <t>Treadmill</t>
  </si>
  <si>
    <t>Trunk</t>
  </si>
  <si>
    <t>TV (19" to 42")</t>
  </si>
  <si>
    <t>TV (42"and Up)</t>
  </si>
  <si>
    <t>TV (Flat Screen/30" to 49")</t>
  </si>
  <si>
    <t>TV (Flat Screen/50" and Up)</t>
  </si>
  <si>
    <t>TV (Flat Screen/Up to 29")</t>
  </si>
  <si>
    <t>TV (Portable)</t>
  </si>
  <si>
    <t>TV Stand</t>
  </si>
  <si>
    <t>Vacuum (Upright)</t>
  </si>
  <si>
    <t>Lawn Mower (Power)</t>
  </si>
  <si>
    <t>Terra cotta pot</t>
  </si>
  <si>
    <t>Wood 1 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</si>
</sst>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9" xfId="0" applyBorder="1"/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1" fillId="0" borderId="1" xfId="0" applyFont="1" applyBorder="1"/>
    <xf numFmtId="0" fontId="1" fillId="0" borderId="7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4" fillId="0" borderId="4" xfId="0" applyFont="1" applyBorder="1"/>
    <xf numFmtId="0" fontId="5" fillId="0" borderId="5" xfId="0" applyFont="1" applyBorder="1"/>
    <xf numFmtId="0" fontId="5" fillId="0" borderId="4" xfId="0" applyFont="1" applyBorder="1"/>
    <xf numFmtId="0" fontId="6" fillId="0" borderId="0" xfId="0" applyFont="1" applyAlignment="1">
      <alignment vertical="center"/>
    </xf>
    <xf numFmtId="14" fontId="1" fillId="0" borderId="0" xfId="0" applyNumberFormat="1" applyFont="1"/>
  </cellXfs>
  <cellStyles count="2">
    <cellStyle name="Normal" xfId="0" builtinId="0"/>
    <cellStyle name="Normal 2" xfId="1" xr:uid="{E2A26D09-60E3-4CF3-8577-B851636B4CC6}"/>
  </cellStyles>
  <dxfs count="26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72967C-F0F8-4CB4-A924-7AFEE10053FD}" name="Table2" displayName="Table2" ref="A1:E139" totalsRowCount="1" headerRowDxfId="25" headerRowBorderDxfId="24" tableBorderDxfId="23" totalsRowBorderDxfId="22">
  <autoFilter ref="A1:E138" xr:uid="{0772967C-F0F8-4CB4-A924-7AFEE10053FD}"/>
  <tableColumns count="5">
    <tableColumn id="1" xr3:uid="{D98ED8DF-2130-47AF-92E7-1E001883A9A6}" name="Category" totalsRowLabel="Total" dataDxfId="21" totalsRowDxfId="20"/>
    <tableColumn id="2" xr3:uid="{43D6D81E-E91A-4786-9348-DD9E63A0857C}" name="Item" dataDxfId="19" totalsRowDxfId="18"/>
    <tableColumn id="3" xr3:uid="{55088CEA-B78A-4200-B031-699596DEB080}" name="Pounds" dataDxfId="17" totalsRowDxfId="16"/>
    <tableColumn id="4" xr3:uid="{C7C08E81-4F1E-4FEC-B1A8-7B10393B8FDE}" name="Quantity" dataDxfId="15" totalsRowDxfId="14"/>
    <tableColumn id="5" xr3:uid="{8EFE08CF-EAF8-4936-9A37-CC8BCE96FC48}" name="Total" totalsRowFunction="sum" dataDxfId="13" totalsRowDxfId="12">
      <calculatedColumnFormula>Table2[[#This Row],[Pounds]]*Table2[[#This Row],[Quantity]]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0CADCF-C963-44D1-8F41-34CDF69DD870}" name="Table3" displayName="Table3" ref="A1:D195" totalsRowCount="1" headerRowDxfId="11" headerRowBorderDxfId="10" tableBorderDxfId="9" totalsRowBorderDxfId="8">
  <autoFilter ref="A1:D194" xr:uid="{D60CADCF-C963-44D1-8F41-34CDF69DD870}"/>
  <tableColumns count="4">
    <tableColumn id="1" xr3:uid="{D8AA8A7C-C8F1-468C-BDAA-1F7B8F2D394D}" name="Furniture" totalsRowLabel="Total" dataDxfId="7" totalsRowDxfId="6"/>
    <tableColumn id="2" xr3:uid="{A61AD513-1CE6-4470-B142-01FAD22D65D0}" name="Pounds" dataDxfId="5" totalsRowDxfId="4"/>
    <tableColumn id="3" xr3:uid="{59E07392-AA08-418F-8E61-4418E1F97AC5}" name="Quantity" dataDxfId="3" totalsRowDxfId="2"/>
    <tableColumn id="4" xr3:uid="{95F80A3B-15FF-4F01-AD3A-5797CAD677AF}" name="Total" totalsRowFunction="sum" dataDxfId="1" totalsRowDxfId="0">
      <calculatedColumnFormula>C2*B2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E465-49DD-428E-B17B-DEAB324B1B90}">
  <dimension ref="A1:E158"/>
  <sheetViews>
    <sheetView tabSelected="1" zoomScale="106" zoomScaleNormal="106" workbookViewId="0">
      <pane xSplit="5" ySplit="1" topLeftCell="F123" activePane="bottomRight" state="frozen"/>
      <selection pane="topRight" activeCell="F1" sqref="F1"/>
      <selection pane="bottomLeft" activeCell="A2" sqref="A2"/>
      <selection pane="bottomRight" activeCell="B142" sqref="B142"/>
    </sheetView>
  </sheetViews>
  <sheetFormatPr defaultRowHeight="15" x14ac:dyDescent="0.25"/>
  <cols>
    <col min="1" max="1" width="11.42578125" style="8" bestFit="1" customWidth="1"/>
    <col min="2" max="2" width="43.85546875" bestFit="1" customWidth="1"/>
    <col min="3" max="3" width="9.7109375" customWidth="1"/>
    <col min="4" max="4" width="10.85546875" customWidth="1"/>
  </cols>
  <sheetData>
    <row r="1" spans="1:5" s="8" customFormat="1" x14ac:dyDescent="0.25">
      <c r="A1" s="6" t="s">
        <v>0</v>
      </c>
      <c r="B1" s="9" t="s">
        <v>1</v>
      </c>
      <c r="C1" s="9" t="s">
        <v>2</v>
      </c>
      <c r="D1" s="9" t="s">
        <v>3</v>
      </c>
      <c r="E1" s="10" t="s">
        <v>4</v>
      </c>
    </row>
    <row r="2" spans="1:5" x14ac:dyDescent="0.25">
      <c r="A2" s="12" t="s">
        <v>5</v>
      </c>
      <c r="B2" s="13" t="s">
        <v>6</v>
      </c>
      <c r="C2" s="3">
        <v>180</v>
      </c>
      <c r="D2" s="3"/>
      <c r="E2" s="4">
        <f>Table2[[#This Row],[Pounds]]*Table2[[#This Row],[Quantity]]</f>
        <v>0</v>
      </c>
    </row>
    <row r="3" spans="1:5" x14ac:dyDescent="0.25">
      <c r="A3" s="12" t="s">
        <v>5</v>
      </c>
      <c r="B3" s="13" t="s">
        <v>7</v>
      </c>
      <c r="C3" s="3">
        <v>128</v>
      </c>
      <c r="D3" s="3"/>
      <c r="E3" s="4">
        <f>Table2[[#This Row],[Pounds]]*Table2[[#This Row],[Quantity]]</f>
        <v>0</v>
      </c>
    </row>
    <row r="4" spans="1:5" x14ac:dyDescent="0.25">
      <c r="A4" s="12" t="s">
        <v>5</v>
      </c>
      <c r="B4" s="13" t="s">
        <v>8</v>
      </c>
      <c r="C4" s="3">
        <v>150</v>
      </c>
      <c r="D4" s="3"/>
      <c r="E4" s="4">
        <f>Table2[[#This Row],[Pounds]]*Table2[[#This Row],[Quantity]]</f>
        <v>0</v>
      </c>
    </row>
    <row r="5" spans="1:5" x14ac:dyDescent="0.25">
      <c r="A5" s="12" t="s">
        <v>5</v>
      </c>
      <c r="B5" s="13" t="s">
        <v>9</v>
      </c>
      <c r="C5" s="3">
        <v>150</v>
      </c>
      <c r="D5" s="3"/>
      <c r="E5" s="4">
        <f>Table2[[#This Row],[Pounds]]*Table2[[#This Row],[Quantity]]</f>
        <v>0</v>
      </c>
    </row>
    <row r="6" spans="1:5" x14ac:dyDescent="0.25">
      <c r="A6" s="12" t="s">
        <v>5</v>
      </c>
      <c r="B6" s="13" t="s">
        <v>10</v>
      </c>
      <c r="C6" s="3">
        <v>20</v>
      </c>
      <c r="D6" s="3"/>
      <c r="E6" s="4">
        <f>Table2[[#This Row],[Pounds]]*Table2[[#This Row],[Quantity]]</f>
        <v>0</v>
      </c>
    </row>
    <row r="7" spans="1:5" x14ac:dyDescent="0.25">
      <c r="A7" s="12" t="s">
        <v>5</v>
      </c>
      <c r="B7" s="13" t="s">
        <v>11</v>
      </c>
      <c r="C7" s="3">
        <v>75</v>
      </c>
      <c r="D7" s="3"/>
      <c r="E7" s="4">
        <f>Table2[[#This Row],[Pounds]]*Table2[[#This Row],[Quantity]]</f>
        <v>0</v>
      </c>
    </row>
    <row r="8" spans="1:5" x14ac:dyDescent="0.25">
      <c r="A8" s="12" t="s">
        <v>5</v>
      </c>
      <c r="B8" s="13" t="s">
        <v>12</v>
      </c>
      <c r="C8" s="3">
        <v>35</v>
      </c>
      <c r="D8" s="3"/>
      <c r="E8" s="4">
        <f>Table2[[#This Row],[Pounds]]*Table2[[#This Row],[Quantity]]</f>
        <v>0</v>
      </c>
    </row>
    <row r="9" spans="1:5" x14ac:dyDescent="0.25">
      <c r="A9" s="12" t="s">
        <v>5</v>
      </c>
      <c r="B9" s="13" t="s">
        <v>13</v>
      </c>
      <c r="C9" s="3">
        <v>50</v>
      </c>
      <c r="D9" s="3"/>
      <c r="E9" s="4">
        <f>Table2[[#This Row],[Pounds]]*Table2[[#This Row],[Quantity]]</f>
        <v>0</v>
      </c>
    </row>
    <row r="10" spans="1:5" x14ac:dyDescent="0.25">
      <c r="A10" s="12" t="s">
        <v>5</v>
      </c>
      <c r="B10" s="13" t="s">
        <v>14</v>
      </c>
      <c r="C10" s="3">
        <v>200</v>
      </c>
      <c r="D10" s="3"/>
      <c r="E10" s="4">
        <f>Table2[[#This Row],[Pounds]]*Table2[[#This Row],[Quantity]]</f>
        <v>0</v>
      </c>
    </row>
    <row r="11" spans="1:5" x14ac:dyDescent="0.25">
      <c r="A11" s="12" t="s">
        <v>5</v>
      </c>
      <c r="B11" s="13" t="s">
        <v>15</v>
      </c>
      <c r="C11" s="3">
        <v>30</v>
      </c>
      <c r="D11" s="3"/>
      <c r="E11" s="4">
        <f>Table2[[#This Row],[Pounds]]*Table2[[#This Row],[Quantity]]</f>
        <v>0</v>
      </c>
    </row>
    <row r="12" spans="1:5" x14ac:dyDescent="0.25">
      <c r="A12" s="12" t="s">
        <v>5</v>
      </c>
      <c r="B12" s="13" t="s">
        <v>16</v>
      </c>
      <c r="C12" s="3">
        <v>50</v>
      </c>
      <c r="D12" s="3"/>
      <c r="E12" s="4">
        <f>Table2[[#This Row],[Pounds]]*Table2[[#This Row],[Quantity]]</f>
        <v>0</v>
      </c>
    </row>
    <row r="13" spans="1:5" x14ac:dyDescent="0.25">
      <c r="A13" s="12" t="s">
        <v>5</v>
      </c>
      <c r="B13" s="13" t="s">
        <v>17</v>
      </c>
      <c r="C13" s="3">
        <v>200</v>
      </c>
      <c r="D13" s="3"/>
      <c r="E13" s="4">
        <f>Table2[[#This Row],[Pounds]]*Table2[[#This Row],[Quantity]]</f>
        <v>0</v>
      </c>
    </row>
    <row r="14" spans="1:5" x14ac:dyDescent="0.25">
      <c r="A14" s="12" t="s">
        <v>5</v>
      </c>
      <c r="B14" s="13" t="s">
        <v>18</v>
      </c>
      <c r="C14" s="3">
        <v>150</v>
      </c>
      <c r="D14" s="3"/>
      <c r="E14" s="4">
        <f>Table2[[#This Row],[Pounds]]*Table2[[#This Row],[Quantity]]</f>
        <v>0</v>
      </c>
    </row>
    <row r="15" spans="1:5" x14ac:dyDescent="0.25">
      <c r="A15" s="12" t="s">
        <v>5</v>
      </c>
      <c r="B15" s="13" t="s">
        <v>19</v>
      </c>
      <c r="C15" s="3">
        <v>75</v>
      </c>
      <c r="D15" s="3"/>
      <c r="E15" s="4">
        <f>Table2[[#This Row],[Pounds]]*Table2[[#This Row],[Quantity]]</f>
        <v>0</v>
      </c>
    </row>
    <row r="16" spans="1:5" x14ac:dyDescent="0.25">
      <c r="A16" s="12" t="s">
        <v>5</v>
      </c>
      <c r="B16" s="13" t="s">
        <v>20</v>
      </c>
      <c r="C16" s="3">
        <v>175</v>
      </c>
      <c r="D16" s="3"/>
      <c r="E16" s="4">
        <f>Table2[[#This Row],[Pounds]]*Table2[[#This Row],[Quantity]]</f>
        <v>0</v>
      </c>
    </row>
    <row r="17" spans="1:5" x14ac:dyDescent="0.25">
      <c r="A17" s="12" t="s">
        <v>5</v>
      </c>
      <c r="B17" s="13" t="s">
        <v>21</v>
      </c>
      <c r="C17" s="3">
        <v>175</v>
      </c>
      <c r="D17" s="3"/>
      <c r="E17" s="4">
        <f>Table2[[#This Row],[Pounds]]*Table2[[#This Row],[Quantity]]</f>
        <v>0</v>
      </c>
    </row>
    <row r="18" spans="1:5" x14ac:dyDescent="0.25">
      <c r="A18" s="12" t="s">
        <v>5</v>
      </c>
      <c r="B18" s="13" t="s">
        <v>22</v>
      </c>
      <c r="C18" s="3">
        <v>250</v>
      </c>
      <c r="D18" s="3"/>
      <c r="E18" s="4">
        <f>Table2[[#This Row],[Pounds]]*Table2[[#This Row],[Quantity]]</f>
        <v>0</v>
      </c>
    </row>
    <row r="19" spans="1:5" x14ac:dyDescent="0.25">
      <c r="A19" s="12" t="s">
        <v>5</v>
      </c>
      <c r="B19" s="13" t="s">
        <v>23</v>
      </c>
      <c r="C19" s="3">
        <v>150</v>
      </c>
      <c r="D19" s="3"/>
      <c r="E19" s="4">
        <f>Table2[[#This Row],[Pounds]]*Table2[[#This Row],[Quantity]]</f>
        <v>0</v>
      </c>
    </row>
    <row r="20" spans="1:5" x14ac:dyDescent="0.25">
      <c r="A20" s="12" t="s">
        <v>5</v>
      </c>
      <c r="B20" s="13" t="s">
        <v>24</v>
      </c>
      <c r="C20" s="3">
        <v>200</v>
      </c>
      <c r="D20" s="3"/>
      <c r="E20" s="4">
        <f>Table2[[#This Row],[Pounds]]*Table2[[#This Row],[Quantity]]</f>
        <v>0</v>
      </c>
    </row>
    <row r="21" spans="1:5" x14ac:dyDescent="0.25">
      <c r="A21" s="12" t="s">
        <v>5</v>
      </c>
      <c r="B21" s="13" t="s">
        <v>25</v>
      </c>
      <c r="C21" s="3">
        <v>150</v>
      </c>
      <c r="D21" s="3"/>
      <c r="E21" s="4">
        <f>Table2[[#This Row],[Pounds]]*Table2[[#This Row],[Quantity]]</f>
        <v>0</v>
      </c>
    </row>
    <row r="22" spans="1:5" x14ac:dyDescent="0.25">
      <c r="A22" s="12" t="s">
        <v>26</v>
      </c>
      <c r="B22" s="13" t="s">
        <v>26</v>
      </c>
      <c r="C22" s="3">
        <v>75</v>
      </c>
      <c r="D22" s="3"/>
      <c r="E22" s="4">
        <f>Table2[[#This Row],[Pounds]]*Table2[[#This Row],[Quantity]]</f>
        <v>0</v>
      </c>
    </row>
    <row r="23" spans="1:5" x14ac:dyDescent="0.25">
      <c r="A23" s="12" t="s">
        <v>27</v>
      </c>
      <c r="B23" s="13" t="s">
        <v>28</v>
      </c>
      <c r="C23" s="3">
        <v>400</v>
      </c>
      <c r="D23" s="3"/>
      <c r="E23" s="4">
        <f>Table2[[#This Row],[Pounds]]*Table2[[#This Row],[Quantity]]</f>
        <v>0</v>
      </c>
    </row>
    <row r="24" spans="1:5" x14ac:dyDescent="0.25">
      <c r="A24" s="12" t="s">
        <v>27</v>
      </c>
      <c r="B24" s="13" t="s">
        <v>29</v>
      </c>
      <c r="C24" s="3">
        <v>75</v>
      </c>
      <c r="D24" s="3"/>
      <c r="E24" s="4">
        <f>Table2[[#This Row],[Pounds]]*Table2[[#This Row],[Quantity]]</f>
        <v>0</v>
      </c>
    </row>
    <row r="25" spans="1:5" x14ac:dyDescent="0.25">
      <c r="A25" s="12" t="s">
        <v>27</v>
      </c>
      <c r="B25" s="13" t="s">
        <v>30</v>
      </c>
      <c r="C25" s="3">
        <v>75</v>
      </c>
      <c r="D25" s="3"/>
      <c r="E25" s="4">
        <f>Table2[[#This Row],[Pounds]]*Table2[[#This Row],[Quantity]]</f>
        <v>0</v>
      </c>
    </row>
    <row r="26" spans="1:5" x14ac:dyDescent="0.25">
      <c r="A26" s="12" t="s">
        <v>27</v>
      </c>
      <c r="B26" s="13" t="s">
        <v>31</v>
      </c>
      <c r="C26" s="3">
        <v>325</v>
      </c>
      <c r="D26" s="3"/>
      <c r="E26" s="4">
        <f>Table2[[#This Row],[Pounds]]*Table2[[#This Row],[Quantity]]</f>
        <v>0</v>
      </c>
    </row>
    <row r="27" spans="1:5" x14ac:dyDescent="0.25">
      <c r="A27" s="12" t="s">
        <v>27</v>
      </c>
      <c r="B27" s="13" t="s">
        <v>32</v>
      </c>
      <c r="C27" s="3">
        <v>50</v>
      </c>
      <c r="D27" s="3"/>
      <c r="E27" s="4">
        <f>Table2[[#This Row],[Pounds]]*Table2[[#This Row],[Quantity]]</f>
        <v>0</v>
      </c>
    </row>
    <row r="28" spans="1:5" x14ac:dyDescent="0.25">
      <c r="A28" s="12" t="s">
        <v>27</v>
      </c>
      <c r="B28" s="13" t="s">
        <v>33</v>
      </c>
      <c r="C28" s="3">
        <v>175</v>
      </c>
      <c r="D28" s="3"/>
      <c r="E28" s="4">
        <f>Table2[[#This Row],[Pounds]]*Table2[[#This Row],[Quantity]]</f>
        <v>0</v>
      </c>
    </row>
    <row r="29" spans="1:5" x14ac:dyDescent="0.25">
      <c r="A29" s="12" t="s">
        <v>34</v>
      </c>
      <c r="B29" s="13" t="s">
        <v>35</v>
      </c>
      <c r="C29" s="3">
        <v>175</v>
      </c>
      <c r="D29" s="3"/>
      <c r="E29" s="4">
        <f>Table2[[#This Row],[Pounds]]*Table2[[#This Row],[Quantity]]</f>
        <v>0</v>
      </c>
    </row>
    <row r="30" spans="1:5" x14ac:dyDescent="0.25">
      <c r="A30" s="12" t="s">
        <v>34</v>
      </c>
      <c r="B30" s="13" t="s">
        <v>36</v>
      </c>
      <c r="C30" s="3">
        <v>90</v>
      </c>
      <c r="D30" s="3"/>
      <c r="E30" s="4">
        <f>Table2[[#This Row],[Pounds]]*Table2[[#This Row],[Quantity]]</f>
        <v>0</v>
      </c>
    </row>
    <row r="31" spans="1:5" x14ac:dyDescent="0.25">
      <c r="A31" s="12" t="s">
        <v>34</v>
      </c>
      <c r="B31" s="13" t="s">
        <v>37</v>
      </c>
      <c r="C31" s="3">
        <v>90</v>
      </c>
      <c r="D31" s="3"/>
      <c r="E31" s="4">
        <f>Table2[[#This Row],[Pounds]]*Table2[[#This Row],[Quantity]]</f>
        <v>0</v>
      </c>
    </row>
    <row r="32" spans="1:5" x14ac:dyDescent="0.25">
      <c r="A32" s="12" t="s">
        <v>34</v>
      </c>
      <c r="B32" s="13" t="s">
        <v>38</v>
      </c>
      <c r="C32" s="3">
        <v>220</v>
      </c>
      <c r="D32" s="3"/>
      <c r="E32" s="4">
        <f>Table2[[#This Row],[Pounds]]*Table2[[#This Row],[Quantity]]</f>
        <v>0</v>
      </c>
    </row>
    <row r="33" spans="1:5" x14ac:dyDescent="0.25">
      <c r="A33" s="12" t="s">
        <v>39</v>
      </c>
      <c r="B33" s="13" t="s">
        <v>40</v>
      </c>
      <c r="C33" s="3">
        <v>40</v>
      </c>
      <c r="D33" s="3"/>
      <c r="E33" s="4">
        <f>Table2[[#This Row],[Pounds]]*Table2[[#This Row],[Quantity]]</f>
        <v>0</v>
      </c>
    </row>
    <row r="34" spans="1:5" x14ac:dyDescent="0.25">
      <c r="A34" s="12" t="s">
        <v>39</v>
      </c>
      <c r="B34" s="13" t="s">
        <v>41</v>
      </c>
      <c r="C34" s="3">
        <v>30</v>
      </c>
      <c r="D34" s="3"/>
      <c r="E34" s="4">
        <f>Table2[[#This Row],[Pounds]]*Table2[[#This Row],[Quantity]]</f>
        <v>0</v>
      </c>
    </row>
    <row r="35" spans="1:5" x14ac:dyDescent="0.25">
      <c r="A35" s="12" t="s">
        <v>42</v>
      </c>
      <c r="B35" s="13" t="s">
        <v>43</v>
      </c>
      <c r="C35" s="3">
        <v>20</v>
      </c>
      <c r="D35" s="3"/>
      <c r="E35" s="4">
        <f>Table2[[#This Row],[Pounds]]*Table2[[#This Row],[Quantity]]</f>
        <v>0</v>
      </c>
    </row>
    <row r="36" spans="1:5" x14ac:dyDescent="0.25">
      <c r="A36" s="12" t="s">
        <v>42</v>
      </c>
      <c r="B36" s="13" t="s">
        <v>43</v>
      </c>
      <c r="C36" s="3">
        <v>20</v>
      </c>
      <c r="D36" s="3"/>
      <c r="E36" s="4">
        <f>Table2[[#This Row],[Pounds]]*Table2[[#This Row],[Quantity]]</f>
        <v>0</v>
      </c>
    </row>
    <row r="37" spans="1:5" x14ac:dyDescent="0.25">
      <c r="A37" s="12" t="s">
        <v>44</v>
      </c>
      <c r="B37" s="13" t="s">
        <v>45</v>
      </c>
      <c r="C37" s="3">
        <v>40</v>
      </c>
      <c r="D37" s="3"/>
      <c r="E37" s="4">
        <f>Table2[[#This Row],[Pounds]]*Table2[[#This Row],[Quantity]]</f>
        <v>0</v>
      </c>
    </row>
    <row r="38" spans="1:5" x14ac:dyDescent="0.25">
      <c r="A38" s="12" t="s">
        <v>44</v>
      </c>
      <c r="B38" s="14" t="s">
        <v>46</v>
      </c>
      <c r="C38" s="3">
        <v>80</v>
      </c>
      <c r="D38" s="3"/>
      <c r="E38" s="4">
        <f>Table2[[#This Row],[Pounds]]*Table2[[#This Row],[Quantity]]</f>
        <v>0</v>
      </c>
    </row>
    <row r="39" spans="1:5" x14ac:dyDescent="0.25">
      <c r="A39" s="12" t="s">
        <v>44</v>
      </c>
      <c r="B39" s="13" t="s">
        <v>47</v>
      </c>
      <c r="C39" s="3">
        <v>150</v>
      </c>
      <c r="D39" s="3"/>
      <c r="E39" s="4">
        <f>Table2[[#This Row],[Pounds]]*Table2[[#This Row],[Quantity]]</f>
        <v>0</v>
      </c>
    </row>
    <row r="40" spans="1:5" x14ac:dyDescent="0.25">
      <c r="A40" s="12" t="s">
        <v>44</v>
      </c>
      <c r="B40" s="14" t="s">
        <v>48</v>
      </c>
      <c r="C40" s="3">
        <v>165</v>
      </c>
      <c r="D40" s="3"/>
      <c r="E40" s="4">
        <f>Table2[[#This Row],[Pounds]]*Table2[[#This Row],[Quantity]]</f>
        <v>0</v>
      </c>
    </row>
    <row r="41" spans="1:5" x14ac:dyDescent="0.25">
      <c r="A41" s="12" t="s">
        <v>44</v>
      </c>
      <c r="B41" s="13" t="s">
        <v>49</v>
      </c>
      <c r="C41" s="3">
        <v>240</v>
      </c>
      <c r="D41" s="3"/>
      <c r="E41" s="4">
        <f>Table2[[#This Row],[Pounds]]*Table2[[#This Row],[Quantity]]</f>
        <v>0</v>
      </c>
    </row>
    <row r="42" spans="1:5" x14ac:dyDescent="0.25">
      <c r="A42" s="12" t="s">
        <v>44</v>
      </c>
      <c r="B42" s="13" t="s">
        <v>50</v>
      </c>
      <c r="C42" s="3">
        <v>35</v>
      </c>
      <c r="D42" s="3"/>
      <c r="E42" s="4">
        <f>Table2[[#This Row],[Pounds]]*Table2[[#This Row],[Quantity]]</f>
        <v>0</v>
      </c>
    </row>
    <row r="43" spans="1:5" x14ac:dyDescent="0.25">
      <c r="A43" s="12" t="s">
        <v>44</v>
      </c>
      <c r="B43" s="13" t="s">
        <v>51</v>
      </c>
      <c r="C43" s="3">
        <v>70</v>
      </c>
      <c r="D43" s="3"/>
      <c r="E43" s="4">
        <f>Table2[[#This Row],[Pounds]]*Table2[[#This Row],[Quantity]]</f>
        <v>0</v>
      </c>
    </row>
    <row r="44" spans="1:5" x14ac:dyDescent="0.25">
      <c r="A44" s="12" t="s">
        <v>44</v>
      </c>
      <c r="B44" s="14" t="s">
        <v>52</v>
      </c>
      <c r="C44" s="3">
        <v>75</v>
      </c>
      <c r="D44" s="3"/>
      <c r="E44" s="4">
        <f>Table2[[#This Row],[Pounds]]*Table2[[#This Row],[Quantity]]</f>
        <v>0</v>
      </c>
    </row>
    <row r="45" spans="1:5" x14ac:dyDescent="0.25">
      <c r="A45" s="12" t="s">
        <v>44</v>
      </c>
      <c r="B45" s="13" t="s">
        <v>53</v>
      </c>
      <c r="C45" s="3">
        <v>175</v>
      </c>
      <c r="D45" s="3"/>
      <c r="E45" s="4">
        <f>Table2[[#This Row],[Pounds]]*Table2[[#This Row],[Quantity]]</f>
        <v>0</v>
      </c>
    </row>
    <row r="46" spans="1:5" x14ac:dyDescent="0.25">
      <c r="A46" s="12" t="s">
        <v>44</v>
      </c>
      <c r="B46" s="14" t="s">
        <v>54</v>
      </c>
      <c r="C46" s="3">
        <v>20</v>
      </c>
      <c r="D46" s="3"/>
      <c r="E46" s="4">
        <f>Table2[[#This Row],[Pounds]]*Table2[[#This Row],[Quantity]]</f>
        <v>0</v>
      </c>
    </row>
    <row r="47" spans="1:5" x14ac:dyDescent="0.25">
      <c r="A47" s="12" t="s">
        <v>44</v>
      </c>
      <c r="B47" s="14" t="s">
        <v>55</v>
      </c>
      <c r="C47" s="3">
        <v>40</v>
      </c>
      <c r="D47" s="3"/>
      <c r="E47" s="4">
        <f>Table2[[#This Row],[Pounds]]*Table2[[#This Row],[Quantity]]</f>
        <v>0</v>
      </c>
    </row>
    <row r="48" spans="1:5" x14ac:dyDescent="0.25">
      <c r="A48" s="12" t="s">
        <v>44</v>
      </c>
      <c r="B48" s="14" t="s">
        <v>56</v>
      </c>
      <c r="C48" s="3">
        <v>25</v>
      </c>
      <c r="D48" s="3"/>
      <c r="E48" s="4">
        <f>Table2[[#This Row],[Pounds]]*Table2[[#This Row],[Quantity]]</f>
        <v>0</v>
      </c>
    </row>
    <row r="49" spans="1:5" x14ac:dyDescent="0.25">
      <c r="A49" s="12" t="s">
        <v>44</v>
      </c>
      <c r="B49" s="14" t="s">
        <v>57</v>
      </c>
      <c r="C49" s="3">
        <v>180</v>
      </c>
      <c r="D49" s="3"/>
      <c r="E49" s="4">
        <f>Table2[[#This Row],[Pounds]]*Table2[[#This Row],[Quantity]]</f>
        <v>0</v>
      </c>
    </row>
    <row r="50" spans="1:5" x14ac:dyDescent="0.25">
      <c r="A50" s="12" t="s">
        <v>44</v>
      </c>
      <c r="B50" s="14" t="s">
        <v>58</v>
      </c>
      <c r="C50" s="3">
        <v>2</v>
      </c>
      <c r="D50" s="3"/>
      <c r="E50" s="4">
        <f>Table2[[#This Row],[Pounds]]*Table2[[#This Row],[Quantity]]</f>
        <v>0</v>
      </c>
    </row>
    <row r="51" spans="1:5" x14ac:dyDescent="0.25">
      <c r="A51" s="12" t="s">
        <v>44</v>
      </c>
      <c r="B51" s="14" t="s">
        <v>59</v>
      </c>
      <c r="C51" s="3">
        <v>125</v>
      </c>
      <c r="D51" s="3"/>
      <c r="E51" s="4">
        <f>Table2[[#This Row],[Pounds]]*Table2[[#This Row],[Quantity]]</f>
        <v>0</v>
      </c>
    </row>
    <row r="52" spans="1:5" x14ac:dyDescent="0.25">
      <c r="A52" s="12" t="s">
        <v>44</v>
      </c>
      <c r="B52" s="14" t="s">
        <v>60</v>
      </c>
      <c r="C52" s="3">
        <v>0.6</v>
      </c>
      <c r="D52" s="3"/>
      <c r="E52" s="4">
        <f>Table2[[#This Row],[Pounds]]*Table2[[#This Row],[Quantity]]</f>
        <v>0</v>
      </c>
    </row>
    <row r="53" spans="1:5" x14ac:dyDescent="0.25">
      <c r="A53" s="12" t="s">
        <v>44</v>
      </c>
      <c r="B53" s="14" t="s">
        <v>61</v>
      </c>
      <c r="C53" s="3">
        <v>125</v>
      </c>
      <c r="D53" s="3"/>
      <c r="E53" s="4">
        <f>Table2[[#This Row],[Pounds]]*Table2[[#This Row],[Quantity]]</f>
        <v>0</v>
      </c>
    </row>
    <row r="54" spans="1:5" x14ac:dyDescent="0.25">
      <c r="A54" s="12" t="s">
        <v>62</v>
      </c>
      <c r="B54" s="13" t="s">
        <v>63</v>
      </c>
      <c r="C54" s="3">
        <v>6</v>
      </c>
      <c r="D54" s="3"/>
      <c r="E54" s="4">
        <f>Table2[[#This Row],[Pounds]]*Table2[[#This Row],[Quantity]]</f>
        <v>0</v>
      </c>
    </row>
    <row r="55" spans="1:5" x14ac:dyDescent="0.25">
      <c r="A55" s="12" t="s">
        <v>64</v>
      </c>
      <c r="B55" s="13" t="s">
        <v>64</v>
      </c>
      <c r="C55" s="3">
        <v>2</v>
      </c>
      <c r="D55" s="3"/>
      <c r="E55" s="4">
        <f>Table2[[#This Row],[Pounds]]*Table2[[#This Row],[Quantity]]</f>
        <v>0</v>
      </c>
    </row>
    <row r="56" spans="1:5" x14ac:dyDescent="0.25">
      <c r="A56" s="12" t="s">
        <v>65</v>
      </c>
      <c r="B56" s="13" t="s">
        <v>66</v>
      </c>
      <c r="C56" s="3">
        <v>4.4000000000000004</v>
      </c>
      <c r="D56" s="3"/>
      <c r="E56" s="4">
        <f>Table2[[#This Row],[Pounds]]*Table2[[#This Row],[Quantity]]</f>
        <v>0</v>
      </c>
    </row>
    <row r="57" spans="1:5" x14ac:dyDescent="0.25">
      <c r="A57" s="12" t="s">
        <v>65</v>
      </c>
      <c r="B57" s="13" t="s">
        <v>67</v>
      </c>
      <c r="C57" s="3">
        <v>125</v>
      </c>
      <c r="D57" s="3"/>
      <c r="E57" s="4">
        <f>Table2[[#This Row],[Pounds]]*Table2[[#This Row],[Quantity]]</f>
        <v>0</v>
      </c>
    </row>
    <row r="58" spans="1:5" x14ac:dyDescent="0.25">
      <c r="A58" s="12" t="s">
        <v>65</v>
      </c>
      <c r="B58" s="13" t="s">
        <v>68</v>
      </c>
      <c r="C58" s="3">
        <v>2.8</v>
      </c>
      <c r="D58" s="3"/>
      <c r="E58" s="4">
        <f>Table2[[#This Row],[Pounds]]*Table2[[#This Row],[Quantity]]</f>
        <v>0</v>
      </c>
    </row>
    <row r="59" spans="1:5" x14ac:dyDescent="0.25">
      <c r="A59" s="12" t="s">
        <v>65</v>
      </c>
      <c r="B59" s="13" t="s">
        <v>69</v>
      </c>
      <c r="C59" s="3">
        <v>1.5</v>
      </c>
      <c r="D59" s="3"/>
      <c r="E59" s="4">
        <f>Table2[[#This Row],[Pounds]]*Table2[[#This Row],[Quantity]]</f>
        <v>0</v>
      </c>
    </row>
    <row r="60" spans="1:5" x14ac:dyDescent="0.25">
      <c r="A60" s="12" t="s">
        <v>65</v>
      </c>
      <c r="B60" s="13" t="s">
        <v>70</v>
      </c>
      <c r="C60" s="3">
        <v>3.8</v>
      </c>
      <c r="D60" s="3"/>
      <c r="E60" s="4">
        <f>Table2[[#This Row],[Pounds]]*Table2[[#This Row],[Quantity]]</f>
        <v>0</v>
      </c>
    </row>
    <row r="61" spans="1:5" x14ac:dyDescent="0.25">
      <c r="A61" s="12" t="s">
        <v>65</v>
      </c>
      <c r="B61" s="13" t="s">
        <v>71</v>
      </c>
      <c r="C61" s="3">
        <v>6</v>
      </c>
      <c r="D61" s="3"/>
      <c r="E61" s="4">
        <f>Table2[[#This Row],[Pounds]]*Table2[[#This Row],[Quantity]]</f>
        <v>0</v>
      </c>
    </row>
    <row r="62" spans="1:5" x14ac:dyDescent="0.25">
      <c r="A62" s="12" t="s">
        <v>72</v>
      </c>
      <c r="B62" s="13" t="s">
        <v>73</v>
      </c>
      <c r="C62" s="3">
        <v>20</v>
      </c>
      <c r="D62" s="3"/>
      <c r="E62" s="4">
        <f>Table2[[#This Row],[Pounds]]*Table2[[#This Row],[Quantity]]</f>
        <v>0</v>
      </c>
    </row>
    <row r="63" spans="1:5" x14ac:dyDescent="0.25">
      <c r="A63" s="12" t="s">
        <v>72</v>
      </c>
      <c r="B63" s="13" t="s">
        <v>74</v>
      </c>
      <c r="C63" s="3">
        <v>10</v>
      </c>
      <c r="D63" s="3"/>
      <c r="E63" s="4">
        <f>Table2[[#This Row],[Pounds]]*Table2[[#This Row],[Quantity]]</f>
        <v>0</v>
      </c>
    </row>
    <row r="64" spans="1:5" x14ac:dyDescent="0.25">
      <c r="A64" s="12" t="s">
        <v>75</v>
      </c>
      <c r="B64" s="14" t="s">
        <v>76</v>
      </c>
      <c r="C64" s="3">
        <v>3200</v>
      </c>
      <c r="D64" s="3"/>
      <c r="E64" s="4">
        <f>Table2[[#This Row],[Pounds]]*Table2[[#This Row],[Quantity]]</f>
        <v>0</v>
      </c>
    </row>
    <row r="65" spans="1:5" x14ac:dyDescent="0.25">
      <c r="A65" s="12" t="s">
        <v>75</v>
      </c>
      <c r="B65" s="14" t="s">
        <v>77</v>
      </c>
      <c r="C65" s="3">
        <v>220</v>
      </c>
      <c r="D65" s="3"/>
      <c r="E65" s="4">
        <f>Table2[[#This Row],[Pounds]]*Table2[[#This Row],[Quantity]]</f>
        <v>0</v>
      </c>
    </row>
    <row r="66" spans="1:5" x14ac:dyDescent="0.25">
      <c r="A66" s="12" t="s">
        <v>75</v>
      </c>
      <c r="B66" s="14" t="s">
        <v>78</v>
      </c>
      <c r="C66" s="3">
        <v>71</v>
      </c>
      <c r="D66" s="3"/>
      <c r="E66" s="4">
        <f>Table2[[#This Row],[Pounds]]*Table2[[#This Row],[Quantity]]</f>
        <v>0</v>
      </c>
    </row>
    <row r="67" spans="1:5" x14ac:dyDescent="0.25">
      <c r="A67" s="12" t="s">
        <v>75</v>
      </c>
      <c r="B67" s="14" t="s">
        <v>79</v>
      </c>
      <c r="C67" s="3">
        <v>30</v>
      </c>
      <c r="D67" s="3"/>
      <c r="E67" s="4">
        <f>Table2[[#This Row],[Pounds]]*Table2[[#This Row],[Quantity]]</f>
        <v>0</v>
      </c>
    </row>
    <row r="68" spans="1:5" x14ac:dyDescent="0.25">
      <c r="A68" s="12" t="s">
        <v>75</v>
      </c>
      <c r="B68" s="14" t="s">
        <v>80</v>
      </c>
      <c r="C68" s="3">
        <v>0.66800000000000004</v>
      </c>
      <c r="D68" s="3"/>
      <c r="E68" s="4">
        <f>Table2[[#This Row],[Pounds]]*Table2[[#This Row],[Quantity]]</f>
        <v>0</v>
      </c>
    </row>
    <row r="69" spans="1:5" x14ac:dyDescent="0.25">
      <c r="A69" s="12" t="s">
        <v>81</v>
      </c>
      <c r="B69" s="13" t="s">
        <v>82</v>
      </c>
      <c r="C69" s="3">
        <v>40</v>
      </c>
      <c r="D69" s="3"/>
      <c r="E69" s="4">
        <f>Table2[[#This Row],[Pounds]]*Table2[[#This Row],[Quantity]]</f>
        <v>0</v>
      </c>
    </row>
    <row r="70" spans="1:5" x14ac:dyDescent="0.25">
      <c r="A70" s="12" t="s">
        <v>81</v>
      </c>
      <c r="B70" s="13" t="s">
        <v>83</v>
      </c>
      <c r="C70" s="3">
        <v>100</v>
      </c>
      <c r="D70" s="3"/>
      <c r="E70" s="4">
        <f>Table2[[#This Row],[Pounds]]*Table2[[#This Row],[Quantity]]</f>
        <v>0</v>
      </c>
    </row>
    <row r="71" spans="1:5" x14ac:dyDescent="0.25">
      <c r="A71" s="12" t="s">
        <v>81</v>
      </c>
      <c r="B71" s="14" t="s">
        <v>84</v>
      </c>
      <c r="C71" s="3">
        <v>20</v>
      </c>
      <c r="D71" s="3"/>
      <c r="E71" s="4">
        <v>0</v>
      </c>
    </row>
    <row r="72" spans="1:5" x14ac:dyDescent="0.25">
      <c r="A72" s="12" t="s">
        <v>81</v>
      </c>
      <c r="B72" s="14" t="s">
        <v>85</v>
      </c>
      <c r="C72" s="3">
        <v>20</v>
      </c>
      <c r="D72" s="3"/>
      <c r="E72" s="4">
        <f>Table2[[#This Row],[Pounds]]*Table2[[#This Row],[Quantity]]</f>
        <v>0</v>
      </c>
    </row>
    <row r="73" spans="1:5" x14ac:dyDescent="0.25">
      <c r="A73" s="12" t="s">
        <v>81</v>
      </c>
      <c r="B73" s="14" t="s">
        <v>86</v>
      </c>
      <c r="C73" s="3">
        <v>8</v>
      </c>
      <c r="D73" s="3"/>
      <c r="E73" s="4">
        <f>Table2[[#This Row],[Pounds]]*Table2[[#This Row],[Quantity]]</f>
        <v>0</v>
      </c>
    </row>
    <row r="74" spans="1:5" x14ac:dyDescent="0.25">
      <c r="A74" s="12" t="s">
        <v>81</v>
      </c>
      <c r="B74" s="14" t="s">
        <v>87</v>
      </c>
      <c r="C74" s="3">
        <v>48</v>
      </c>
      <c r="D74" s="3"/>
      <c r="E74" s="4">
        <f>Table2[[#This Row],[Pounds]]*Table2[[#This Row],[Quantity]]</f>
        <v>0</v>
      </c>
    </row>
    <row r="75" spans="1:5" x14ac:dyDescent="0.25">
      <c r="A75" s="12" t="s">
        <v>81</v>
      </c>
      <c r="B75" s="14" t="s">
        <v>88</v>
      </c>
      <c r="C75" s="3">
        <v>144</v>
      </c>
      <c r="D75" s="3"/>
      <c r="E75" s="4">
        <f>Table2[[#This Row],[Pounds]]*Table2[[#This Row],[Quantity]]</f>
        <v>0</v>
      </c>
    </row>
    <row r="76" spans="1:5" x14ac:dyDescent="0.25">
      <c r="A76" s="12" t="s">
        <v>81</v>
      </c>
      <c r="B76" s="14" t="s">
        <v>89</v>
      </c>
      <c r="C76" s="3">
        <v>30</v>
      </c>
      <c r="D76" s="3"/>
      <c r="E76" s="4">
        <f>Table2[[#This Row],[Pounds]]*Table2[[#This Row],[Quantity]]</f>
        <v>0</v>
      </c>
    </row>
    <row r="77" spans="1:5" x14ac:dyDescent="0.25">
      <c r="A77" s="12" t="s">
        <v>81</v>
      </c>
      <c r="B77" s="14" t="s">
        <v>90</v>
      </c>
      <c r="C77" s="3">
        <v>120</v>
      </c>
      <c r="D77" s="3"/>
      <c r="E77" s="4">
        <f>Table2[[#This Row],[Pounds]]*Table2[[#This Row],[Quantity]]</f>
        <v>0</v>
      </c>
    </row>
    <row r="78" spans="1:5" x14ac:dyDescent="0.25">
      <c r="A78" s="12" t="s">
        <v>81</v>
      </c>
      <c r="B78" s="14" t="s">
        <v>91</v>
      </c>
      <c r="C78" s="3">
        <v>15</v>
      </c>
      <c r="D78" s="3"/>
      <c r="E78" s="4">
        <f>Table2[[#This Row],[Pounds]]*Table2[[#This Row],[Quantity]]</f>
        <v>0</v>
      </c>
    </row>
    <row r="79" spans="1:5" x14ac:dyDescent="0.25">
      <c r="A79" s="12" t="s">
        <v>92</v>
      </c>
      <c r="B79" s="13" t="s">
        <v>93</v>
      </c>
      <c r="C79" s="3">
        <v>1.5</v>
      </c>
      <c r="D79" s="3"/>
      <c r="E79" s="4">
        <f>Table2[[#This Row],[Pounds]]*Table2[[#This Row],[Quantity]]</f>
        <v>0</v>
      </c>
    </row>
    <row r="80" spans="1:5" x14ac:dyDescent="0.25">
      <c r="A80" s="12" t="s">
        <v>92</v>
      </c>
      <c r="B80" s="14" t="s">
        <v>94</v>
      </c>
      <c r="C80" s="3">
        <v>0.5</v>
      </c>
      <c r="D80" s="3"/>
      <c r="E80" s="4">
        <f>Table2[[#This Row],[Pounds]]*Table2[[#This Row],[Quantity]]</f>
        <v>0</v>
      </c>
    </row>
    <row r="81" spans="1:5" x14ac:dyDescent="0.25">
      <c r="A81" s="12" t="s">
        <v>92</v>
      </c>
      <c r="B81" s="14" t="s">
        <v>95</v>
      </c>
      <c r="C81" s="3">
        <v>163</v>
      </c>
      <c r="D81" s="3"/>
      <c r="E81" s="4">
        <f>Table2[[#This Row],[Pounds]]*Table2[[#This Row],[Quantity]]</f>
        <v>0</v>
      </c>
    </row>
    <row r="82" spans="1:5" x14ac:dyDescent="0.25">
      <c r="A82" s="12" t="s">
        <v>96</v>
      </c>
      <c r="B82" s="13" t="s">
        <v>97</v>
      </c>
      <c r="C82" s="3">
        <v>30</v>
      </c>
      <c r="D82" s="3"/>
      <c r="E82" s="4">
        <f>Table2[[#This Row],[Pounds]]*Table2[[#This Row],[Quantity]]</f>
        <v>0</v>
      </c>
    </row>
    <row r="83" spans="1:5" x14ac:dyDescent="0.25">
      <c r="A83" s="12" t="s">
        <v>96</v>
      </c>
      <c r="B83" s="13" t="s">
        <v>98</v>
      </c>
      <c r="C83" s="3">
        <v>140</v>
      </c>
      <c r="D83" s="3"/>
      <c r="E83" s="4">
        <f>Table2[[#This Row],[Pounds]]*Table2[[#This Row],[Quantity]]</f>
        <v>0</v>
      </c>
    </row>
    <row r="84" spans="1:5" x14ac:dyDescent="0.25">
      <c r="A84" s="12" t="s">
        <v>99</v>
      </c>
      <c r="B84" s="13" t="s">
        <v>100</v>
      </c>
      <c r="C84" s="3">
        <v>140</v>
      </c>
      <c r="D84" s="3"/>
      <c r="E84" s="4">
        <f>Table2[[#This Row],[Pounds]]*Table2[[#This Row],[Quantity]]</f>
        <v>0</v>
      </c>
    </row>
    <row r="85" spans="1:5" x14ac:dyDescent="0.25">
      <c r="A85" s="12" t="s">
        <v>99</v>
      </c>
      <c r="B85" s="13" t="s">
        <v>101</v>
      </c>
      <c r="C85" s="3">
        <v>68</v>
      </c>
      <c r="D85" s="3"/>
      <c r="E85" s="4">
        <f>Table2[[#This Row],[Pounds]]*Table2[[#This Row],[Quantity]]</f>
        <v>0</v>
      </c>
    </row>
    <row r="86" spans="1:5" x14ac:dyDescent="0.25">
      <c r="A86" s="12" t="s">
        <v>99</v>
      </c>
      <c r="B86" s="13" t="s">
        <v>102</v>
      </c>
      <c r="C86" s="3">
        <v>84</v>
      </c>
      <c r="D86" s="3"/>
      <c r="E86" s="4">
        <f>Table2[[#This Row],[Pounds]]*Table2[[#This Row],[Quantity]]</f>
        <v>0</v>
      </c>
    </row>
    <row r="87" spans="1:5" x14ac:dyDescent="0.25">
      <c r="A87" s="12" t="s">
        <v>99</v>
      </c>
      <c r="B87" s="13" t="s">
        <v>103</v>
      </c>
      <c r="C87" s="3">
        <v>15</v>
      </c>
      <c r="D87" s="3"/>
      <c r="E87" s="4">
        <f>Table2[[#This Row],[Pounds]]*Table2[[#This Row],[Quantity]]</f>
        <v>0</v>
      </c>
    </row>
    <row r="88" spans="1:5" x14ac:dyDescent="0.25">
      <c r="A88" s="12" t="s">
        <v>99</v>
      </c>
      <c r="B88" s="13" t="s">
        <v>104</v>
      </c>
      <c r="C88" s="3">
        <v>40</v>
      </c>
      <c r="D88" s="3"/>
      <c r="E88" s="4">
        <f>Table2[[#This Row],[Pounds]]*Table2[[#This Row],[Quantity]]</f>
        <v>0</v>
      </c>
    </row>
    <row r="89" spans="1:5" x14ac:dyDescent="0.25">
      <c r="A89" s="12" t="s">
        <v>99</v>
      </c>
      <c r="B89" s="13" t="s">
        <v>105</v>
      </c>
      <c r="C89" s="3">
        <v>7</v>
      </c>
      <c r="D89" s="3"/>
      <c r="E89" s="4">
        <f>Table2[[#This Row],[Pounds]]*Table2[[#This Row],[Quantity]]</f>
        <v>0</v>
      </c>
    </row>
    <row r="90" spans="1:5" x14ac:dyDescent="0.25">
      <c r="A90" s="12" t="s">
        <v>26</v>
      </c>
      <c r="B90" s="13" t="s">
        <v>26</v>
      </c>
      <c r="C90" s="3">
        <v>100</v>
      </c>
      <c r="D90" s="3"/>
      <c r="E90" s="4">
        <f>Table2[[#This Row],[Pounds]]*Table2[[#This Row],[Quantity]]</f>
        <v>0</v>
      </c>
    </row>
    <row r="91" spans="1:5" x14ac:dyDescent="0.25">
      <c r="A91" s="12" t="s">
        <v>106</v>
      </c>
      <c r="B91" s="13" t="s">
        <v>106</v>
      </c>
      <c r="C91" s="3">
        <v>50</v>
      </c>
      <c r="D91" s="3"/>
      <c r="E91" s="4">
        <f>Table2[[#This Row],[Pounds]]*Table2[[#This Row],[Quantity]]</f>
        <v>0</v>
      </c>
    </row>
    <row r="92" spans="1:5" x14ac:dyDescent="0.25">
      <c r="A92" s="12" t="s">
        <v>106</v>
      </c>
      <c r="B92" s="14" t="s">
        <v>107</v>
      </c>
      <c r="C92" s="3">
        <v>30</v>
      </c>
      <c r="D92" s="3"/>
      <c r="E92" s="4">
        <f>Table2[[#This Row],[Pounds]]*Table2[[#This Row],[Quantity]]</f>
        <v>0</v>
      </c>
    </row>
    <row r="93" spans="1:5" x14ac:dyDescent="0.25">
      <c r="A93" s="12" t="s">
        <v>108</v>
      </c>
      <c r="B93" s="14" t="s">
        <v>109</v>
      </c>
      <c r="C93" s="3">
        <v>200</v>
      </c>
      <c r="D93" s="3"/>
      <c r="E93" s="4">
        <f>Table2[[#This Row],[Pounds]]*Table2[[#This Row],[Quantity]]</f>
        <v>0</v>
      </c>
    </row>
    <row r="94" spans="1:5" x14ac:dyDescent="0.25">
      <c r="A94" s="12" t="s">
        <v>108</v>
      </c>
      <c r="B94" s="13" t="s">
        <v>110</v>
      </c>
      <c r="C94" s="3">
        <v>80</v>
      </c>
      <c r="D94" s="3"/>
      <c r="E94" s="4">
        <f>Table2[[#This Row],[Pounds]]*Table2[[#This Row],[Quantity]]</f>
        <v>0</v>
      </c>
    </row>
    <row r="95" spans="1:5" x14ac:dyDescent="0.25">
      <c r="A95" s="12" t="s">
        <v>108</v>
      </c>
      <c r="B95" s="13" t="s">
        <v>111</v>
      </c>
      <c r="C95" s="3">
        <v>30</v>
      </c>
      <c r="D95" s="3"/>
      <c r="E95" s="4">
        <f>Table2[[#This Row],[Pounds]]*Table2[[#This Row],[Quantity]]</f>
        <v>0</v>
      </c>
    </row>
    <row r="96" spans="1:5" x14ac:dyDescent="0.25">
      <c r="A96" s="12" t="s">
        <v>108</v>
      </c>
      <c r="B96" s="14" t="s">
        <v>112</v>
      </c>
      <c r="C96" s="3">
        <v>26</v>
      </c>
      <c r="D96" s="3"/>
      <c r="E96" s="4">
        <f>Table2[[#This Row],[Pounds]]*Table2[[#This Row],[Quantity]]</f>
        <v>0</v>
      </c>
    </row>
    <row r="97" spans="1:5" x14ac:dyDescent="0.25">
      <c r="A97" s="12" t="s">
        <v>108</v>
      </c>
      <c r="B97" s="13" t="s">
        <v>113</v>
      </c>
      <c r="C97" s="3">
        <v>20</v>
      </c>
      <c r="D97" s="3"/>
      <c r="E97" s="4">
        <f>Table2[[#This Row],[Pounds]]*Table2[[#This Row],[Quantity]]</f>
        <v>0</v>
      </c>
    </row>
    <row r="98" spans="1:5" x14ac:dyDescent="0.25">
      <c r="A98" s="12" t="s">
        <v>108</v>
      </c>
      <c r="B98" s="13" t="s">
        <v>114</v>
      </c>
      <c r="C98" s="3">
        <v>30</v>
      </c>
      <c r="D98" s="3"/>
      <c r="E98" s="4">
        <f>Table2[[#This Row],[Pounds]]*Table2[[#This Row],[Quantity]]</f>
        <v>0</v>
      </c>
    </row>
    <row r="99" spans="1:5" x14ac:dyDescent="0.25">
      <c r="A99" s="12" t="s">
        <v>108</v>
      </c>
      <c r="B99" s="13" t="s">
        <v>115</v>
      </c>
      <c r="C99" s="3">
        <v>20</v>
      </c>
      <c r="D99" s="3"/>
      <c r="E99" s="4">
        <f>Table2[[#This Row],[Pounds]]*Table2[[#This Row],[Quantity]]</f>
        <v>0</v>
      </c>
    </row>
    <row r="100" spans="1:5" x14ac:dyDescent="0.25">
      <c r="A100" s="12" t="s">
        <v>108</v>
      </c>
      <c r="B100" s="14" t="s">
        <v>116</v>
      </c>
      <c r="C100" s="3">
        <v>70</v>
      </c>
      <c r="D100" s="3"/>
      <c r="E100" s="4">
        <f>Table2[[#This Row],[Pounds]]*Table2[[#This Row],[Quantity]]</f>
        <v>0</v>
      </c>
    </row>
    <row r="101" spans="1:5" x14ac:dyDescent="0.25">
      <c r="A101" s="12" t="s">
        <v>108</v>
      </c>
      <c r="B101" s="14" t="s">
        <v>117</v>
      </c>
      <c r="C101" s="3">
        <v>30</v>
      </c>
      <c r="D101" s="3"/>
      <c r="E101" s="4">
        <f>Table2[[#This Row],[Pounds]]*Table2[[#This Row],[Quantity]]</f>
        <v>0</v>
      </c>
    </row>
    <row r="102" spans="1:5" x14ac:dyDescent="0.25">
      <c r="A102" s="12" t="s">
        <v>118</v>
      </c>
      <c r="B102" s="13" t="s">
        <v>119</v>
      </c>
      <c r="C102" s="3">
        <v>14</v>
      </c>
      <c r="D102" s="3"/>
      <c r="E102" s="4">
        <f>Table2[[#This Row],[Pounds]]*Table2[[#This Row],[Quantity]]</f>
        <v>0</v>
      </c>
    </row>
    <row r="103" spans="1:5" x14ac:dyDescent="0.25">
      <c r="A103" s="12" t="s">
        <v>118</v>
      </c>
      <c r="B103" s="13" t="s">
        <v>120</v>
      </c>
      <c r="C103" s="3"/>
      <c r="D103" s="3"/>
      <c r="E103" s="4">
        <f>Table2[[#This Row],[Pounds]]*Table2[[#This Row],[Quantity]]</f>
        <v>0</v>
      </c>
    </row>
    <row r="104" spans="1:5" x14ac:dyDescent="0.25">
      <c r="A104" s="12" t="s">
        <v>118</v>
      </c>
      <c r="B104" s="13" t="s">
        <v>121</v>
      </c>
      <c r="C104" s="3">
        <f>C105/2</f>
        <v>1.875</v>
      </c>
      <c r="D104" s="3"/>
      <c r="E104" s="4">
        <f>Table2[[#This Row],[Pounds]]*Table2[[#This Row],[Quantity]]</f>
        <v>0</v>
      </c>
    </row>
    <row r="105" spans="1:5" x14ac:dyDescent="0.25">
      <c r="A105" s="12" t="s">
        <v>118</v>
      </c>
      <c r="B105" s="13" t="s">
        <v>122</v>
      </c>
      <c r="C105" s="3">
        <v>3.75</v>
      </c>
      <c r="D105" s="3"/>
      <c r="E105" s="4">
        <f>Table2[[#This Row],[Pounds]]*Table2[[#This Row],[Quantity]]</f>
        <v>0</v>
      </c>
    </row>
    <row r="106" spans="1:5" x14ac:dyDescent="0.25">
      <c r="A106" s="12" t="s">
        <v>118</v>
      </c>
      <c r="B106" s="13" t="s">
        <v>123</v>
      </c>
      <c r="C106" s="3">
        <v>7.5</v>
      </c>
      <c r="D106" s="3"/>
      <c r="E106" s="4">
        <f>Table2[[#This Row],[Pounds]]*Table2[[#This Row],[Quantity]]</f>
        <v>0</v>
      </c>
    </row>
    <row r="107" spans="1:5" x14ac:dyDescent="0.25">
      <c r="A107" s="12" t="s">
        <v>118</v>
      </c>
      <c r="B107" s="13" t="s">
        <v>124</v>
      </c>
      <c r="C107" s="3">
        <v>46</v>
      </c>
      <c r="D107" s="3"/>
      <c r="E107" s="4">
        <f>Table2[[#This Row],[Pounds]]*Table2[[#This Row],[Quantity]]</f>
        <v>0</v>
      </c>
    </row>
    <row r="108" spans="1:5" x14ac:dyDescent="0.25">
      <c r="A108" s="12" t="s">
        <v>118</v>
      </c>
      <c r="B108" s="13" t="s">
        <v>125</v>
      </c>
      <c r="C108" s="3">
        <v>55</v>
      </c>
      <c r="D108" s="3"/>
      <c r="E108" s="4">
        <f>Table2[[#This Row],[Pounds]]*Table2[[#This Row],[Quantity]]</f>
        <v>0</v>
      </c>
    </row>
    <row r="109" spans="1:5" x14ac:dyDescent="0.25">
      <c r="A109" s="12" t="s">
        <v>118</v>
      </c>
      <c r="B109" s="13" t="s">
        <v>126</v>
      </c>
      <c r="C109" s="3">
        <v>74</v>
      </c>
      <c r="D109" s="3"/>
      <c r="E109" s="4">
        <f>Table2[[#This Row],[Pounds]]*Table2[[#This Row],[Quantity]]</f>
        <v>0</v>
      </c>
    </row>
    <row r="110" spans="1:5" x14ac:dyDescent="0.25">
      <c r="A110" s="12" t="s">
        <v>118</v>
      </c>
      <c r="B110" s="13" t="s">
        <v>127</v>
      </c>
      <c r="C110" s="3">
        <v>15</v>
      </c>
      <c r="D110" s="3"/>
      <c r="E110" s="4">
        <f>Table2[[#This Row],[Pounds]]*Table2[[#This Row],[Quantity]]</f>
        <v>0</v>
      </c>
    </row>
    <row r="111" spans="1:5" x14ac:dyDescent="0.25">
      <c r="A111" s="12" t="s">
        <v>118</v>
      </c>
      <c r="B111" s="13" t="s">
        <v>128</v>
      </c>
      <c r="C111" s="3">
        <v>18</v>
      </c>
      <c r="D111" s="3"/>
      <c r="E111" s="4">
        <f>Table2[[#This Row],[Pounds]]*Table2[[#This Row],[Quantity]]</f>
        <v>0</v>
      </c>
    </row>
    <row r="112" spans="1:5" x14ac:dyDescent="0.25">
      <c r="A112" s="12" t="s">
        <v>118</v>
      </c>
      <c r="B112" s="13" t="s">
        <v>129</v>
      </c>
      <c r="C112" s="3">
        <v>25</v>
      </c>
      <c r="D112" s="3"/>
      <c r="E112" s="4">
        <f>Table2[[#This Row],[Pounds]]*Table2[[#This Row],[Quantity]]</f>
        <v>0</v>
      </c>
    </row>
    <row r="113" spans="1:5" x14ac:dyDescent="0.25">
      <c r="A113" s="12" t="s">
        <v>118</v>
      </c>
      <c r="B113" s="13" t="s">
        <v>130</v>
      </c>
      <c r="C113" s="3">
        <v>10</v>
      </c>
      <c r="D113" s="3"/>
      <c r="E113" s="4">
        <f>Table2[[#This Row],[Pounds]]*Table2[[#This Row],[Quantity]]</f>
        <v>0</v>
      </c>
    </row>
    <row r="114" spans="1:5" x14ac:dyDescent="0.25">
      <c r="A114" s="12" t="s">
        <v>118</v>
      </c>
      <c r="B114" s="13" t="s">
        <v>130</v>
      </c>
      <c r="C114" s="3">
        <v>12</v>
      </c>
      <c r="D114" s="3"/>
      <c r="E114" s="4">
        <f>Table2[[#This Row],[Pounds]]*Table2[[#This Row],[Quantity]]</f>
        <v>0</v>
      </c>
    </row>
    <row r="115" spans="1:5" x14ac:dyDescent="0.25">
      <c r="A115" s="12" t="s">
        <v>118</v>
      </c>
      <c r="B115" s="13" t="s">
        <v>131</v>
      </c>
      <c r="C115" s="3">
        <v>23</v>
      </c>
      <c r="D115" s="3"/>
      <c r="E115" s="4">
        <f>Table2[[#This Row],[Pounds]]*Table2[[#This Row],[Quantity]]</f>
        <v>0</v>
      </c>
    </row>
    <row r="116" spans="1:5" x14ac:dyDescent="0.25">
      <c r="A116" s="12" t="s">
        <v>118</v>
      </c>
      <c r="B116" s="13" t="s">
        <v>131</v>
      </c>
      <c r="C116" s="3">
        <v>23</v>
      </c>
      <c r="D116" s="3"/>
      <c r="E116" s="4">
        <f>Table2[[#This Row],[Pounds]]*Table2[[#This Row],[Quantity]]</f>
        <v>0</v>
      </c>
    </row>
    <row r="117" spans="1:5" x14ac:dyDescent="0.25">
      <c r="A117" s="12" t="s">
        <v>118</v>
      </c>
      <c r="B117" s="13" t="s">
        <v>132</v>
      </c>
      <c r="C117" s="3">
        <v>28</v>
      </c>
      <c r="D117" s="3"/>
      <c r="E117" s="4">
        <f>Table2[[#This Row],[Pounds]]*Table2[[#This Row],[Quantity]]</f>
        <v>0</v>
      </c>
    </row>
    <row r="118" spans="1:5" x14ac:dyDescent="0.25">
      <c r="A118" s="12" t="s">
        <v>118</v>
      </c>
      <c r="B118" s="13" t="s">
        <v>133</v>
      </c>
      <c r="C118" s="3">
        <v>37</v>
      </c>
      <c r="D118" s="3"/>
      <c r="E118" s="4">
        <f>Table2[[#This Row],[Pounds]]*Table2[[#This Row],[Quantity]]</f>
        <v>0</v>
      </c>
    </row>
    <row r="119" spans="1:5" x14ac:dyDescent="0.25">
      <c r="A119" s="12" t="s">
        <v>118</v>
      </c>
      <c r="B119" s="13" t="s">
        <v>134</v>
      </c>
      <c r="C119" s="3">
        <v>66</v>
      </c>
      <c r="D119" s="3"/>
      <c r="E119" s="4">
        <f>Table2[[#This Row],[Pounds]]*Table2[[#This Row],[Quantity]]</f>
        <v>0</v>
      </c>
    </row>
    <row r="120" spans="1:5" x14ac:dyDescent="0.25">
      <c r="A120" s="12" t="s">
        <v>118</v>
      </c>
      <c r="B120" s="13" t="s">
        <v>135</v>
      </c>
      <c r="C120" s="3">
        <v>55</v>
      </c>
      <c r="D120" s="3"/>
      <c r="E120" s="4">
        <f>Table2[[#This Row],[Pounds]]*Table2[[#This Row],[Quantity]]</f>
        <v>0</v>
      </c>
    </row>
    <row r="121" spans="1:5" x14ac:dyDescent="0.25">
      <c r="A121" s="12" t="s">
        <v>118</v>
      </c>
      <c r="B121" s="13" t="s">
        <v>136</v>
      </c>
      <c r="C121" s="3">
        <v>37</v>
      </c>
      <c r="D121" s="3"/>
      <c r="E121" s="4">
        <f>Table2[[#This Row],[Pounds]]*Table2[[#This Row],[Quantity]]</f>
        <v>0</v>
      </c>
    </row>
    <row r="122" spans="1:5" x14ac:dyDescent="0.25">
      <c r="A122" s="12" t="s">
        <v>118</v>
      </c>
      <c r="B122" s="13" t="s">
        <v>137</v>
      </c>
      <c r="C122" s="3">
        <v>23</v>
      </c>
      <c r="D122" s="3"/>
      <c r="E122" s="4">
        <f>Table2[[#This Row],[Pounds]]*Table2[[#This Row],[Quantity]]</f>
        <v>0</v>
      </c>
    </row>
    <row r="123" spans="1:5" x14ac:dyDescent="0.25">
      <c r="A123" s="12" t="s">
        <v>118</v>
      </c>
      <c r="B123" s="13" t="s">
        <v>138</v>
      </c>
      <c r="C123" s="3">
        <v>28</v>
      </c>
      <c r="D123" s="3"/>
      <c r="E123" s="4">
        <f>Table2[[#This Row],[Pounds]]*Table2[[#This Row],[Quantity]]</f>
        <v>0</v>
      </c>
    </row>
    <row r="124" spans="1:5" x14ac:dyDescent="0.25">
      <c r="A124" s="12" t="s">
        <v>118</v>
      </c>
      <c r="B124" s="13" t="s">
        <v>139</v>
      </c>
      <c r="C124" s="3">
        <v>37</v>
      </c>
      <c r="D124" s="3"/>
      <c r="E124" s="4">
        <f>Table2[[#This Row],[Pounds]]*Table2[[#This Row],[Quantity]]</f>
        <v>0</v>
      </c>
    </row>
    <row r="125" spans="1:5" x14ac:dyDescent="0.25">
      <c r="A125" s="12" t="s">
        <v>140</v>
      </c>
      <c r="B125" s="14" t="s">
        <v>141</v>
      </c>
      <c r="C125" s="3">
        <v>30</v>
      </c>
      <c r="D125" s="3"/>
      <c r="E125" s="4">
        <f>Table2[[#This Row],[Pounds]]*Table2[[#This Row],[Quantity]]</f>
        <v>0</v>
      </c>
    </row>
    <row r="126" spans="1:5" x14ac:dyDescent="0.25">
      <c r="A126" s="12" t="s">
        <v>140</v>
      </c>
      <c r="B126" s="14" t="s">
        <v>142</v>
      </c>
      <c r="C126" s="3">
        <v>5</v>
      </c>
      <c r="D126" s="3"/>
      <c r="E126" s="4">
        <f>Table2[[#This Row],[Pounds]]*Table2[[#This Row],[Quantity]]</f>
        <v>0</v>
      </c>
    </row>
    <row r="127" spans="1:5" x14ac:dyDescent="0.25">
      <c r="A127" s="12" t="s">
        <v>118</v>
      </c>
      <c r="B127" s="13" t="s">
        <v>143</v>
      </c>
      <c r="C127" s="3">
        <v>37</v>
      </c>
      <c r="D127" s="3"/>
      <c r="E127" s="4">
        <f>Table2[[#This Row],[Pounds]]*Table2[[#This Row],[Quantity]]</f>
        <v>0</v>
      </c>
    </row>
    <row r="128" spans="1:5" x14ac:dyDescent="0.25">
      <c r="A128" s="12" t="s">
        <v>118</v>
      </c>
      <c r="B128" s="14" t="s">
        <v>144</v>
      </c>
      <c r="C128" s="3">
        <v>5</v>
      </c>
      <c r="D128" s="3"/>
      <c r="E128" s="4">
        <f>Table2[[#This Row],[Pounds]]*Table2[[#This Row],[Quantity]]</f>
        <v>0</v>
      </c>
    </row>
    <row r="129" spans="1:5" x14ac:dyDescent="0.25">
      <c r="A129" s="12" t="s">
        <v>118</v>
      </c>
      <c r="B129" s="13" t="s">
        <v>145</v>
      </c>
      <c r="C129" s="3">
        <v>63</v>
      </c>
      <c r="D129" s="3"/>
      <c r="E129" s="4">
        <f>Table2[[#This Row],[Pounds]]*Table2[[#This Row],[Quantity]]</f>
        <v>0</v>
      </c>
    </row>
    <row r="130" spans="1:5" x14ac:dyDescent="0.25">
      <c r="A130" s="12" t="s">
        <v>118</v>
      </c>
      <c r="B130" s="13" t="s">
        <v>146</v>
      </c>
      <c r="C130" s="3">
        <v>75</v>
      </c>
      <c r="D130" s="3"/>
      <c r="E130" s="4">
        <f>Table2[[#This Row],[Pounds]]*Table2[[#This Row],[Quantity]]</f>
        <v>0</v>
      </c>
    </row>
    <row r="131" spans="1:5" x14ac:dyDescent="0.25">
      <c r="A131" s="12" t="s">
        <v>118</v>
      </c>
      <c r="B131" s="13" t="s">
        <v>147</v>
      </c>
      <c r="C131" s="3">
        <v>125</v>
      </c>
      <c r="D131" s="3"/>
      <c r="E131" s="4">
        <f>Table2[[#This Row],[Pounds]]*Table2[[#This Row],[Quantity]]</f>
        <v>0</v>
      </c>
    </row>
    <row r="132" spans="1:5" x14ac:dyDescent="0.25">
      <c r="A132" s="12" t="s">
        <v>140</v>
      </c>
      <c r="B132" s="14" t="s">
        <v>148</v>
      </c>
      <c r="C132" s="3">
        <v>2</v>
      </c>
      <c r="D132" s="3"/>
      <c r="E132" s="4">
        <f>Table2[[#This Row],[Pounds]]*Table2[[#This Row],[Quantity]]</f>
        <v>0</v>
      </c>
    </row>
    <row r="133" spans="1:5" x14ac:dyDescent="0.25">
      <c r="A133" s="12" t="s">
        <v>118</v>
      </c>
      <c r="B133" s="14" t="s">
        <v>149</v>
      </c>
      <c r="C133" s="3">
        <v>6</v>
      </c>
      <c r="D133" s="3"/>
      <c r="E133" s="4">
        <f>Table2[[#This Row],[Pounds]]*Table2[[#This Row],[Quantity]]</f>
        <v>0</v>
      </c>
    </row>
    <row r="134" spans="1:5" x14ac:dyDescent="0.25">
      <c r="A134" s="12" t="s">
        <v>140</v>
      </c>
      <c r="B134" s="14" t="s">
        <v>150</v>
      </c>
      <c r="C134" s="3">
        <v>2.4</v>
      </c>
      <c r="D134" s="3"/>
      <c r="E134" s="4">
        <f>Table2[[#This Row],[Pounds]]*Table2[[#This Row],[Quantity]]</f>
        <v>0</v>
      </c>
    </row>
    <row r="135" spans="1:5" x14ac:dyDescent="0.25">
      <c r="A135" s="12" t="s">
        <v>140</v>
      </c>
      <c r="B135" s="14" t="s">
        <v>151</v>
      </c>
      <c r="C135" s="3">
        <v>3.6</v>
      </c>
      <c r="D135" s="3"/>
      <c r="E135" s="4">
        <f>Table2[[#This Row],[Pounds]]*Table2[[#This Row],[Quantity]]</f>
        <v>0</v>
      </c>
    </row>
    <row r="136" spans="1:5" x14ac:dyDescent="0.25">
      <c r="A136" s="12" t="s">
        <v>118</v>
      </c>
      <c r="B136" s="14" t="s">
        <v>152</v>
      </c>
      <c r="C136" s="3">
        <v>269</v>
      </c>
      <c r="D136" s="3"/>
      <c r="E136" s="4">
        <f>Table2[[#This Row],[Pounds]]*Table2[[#This Row],[Quantity]]</f>
        <v>0</v>
      </c>
    </row>
    <row r="137" spans="1:5" x14ac:dyDescent="0.25">
      <c r="A137" s="12" t="s">
        <v>153</v>
      </c>
      <c r="B137" s="13" t="s">
        <v>66</v>
      </c>
      <c r="C137" s="3">
        <v>5</v>
      </c>
      <c r="D137" s="3"/>
      <c r="E137" s="4">
        <f>Table2[[#This Row],[Pounds]]*Table2[[#This Row],[Quantity]]</f>
        <v>0</v>
      </c>
    </row>
    <row r="138" spans="1:5" x14ac:dyDescent="0.25">
      <c r="A138" s="12" t="s">
        <v>153</v>
      </c>
      <c r="B138" s="13" t="s">
        <v>347</v>
      </c>
      <c r="C138" s="3">
        <v>1</v>
      </c>
      <c r="D138" s="3"/>
      <c r="E138" s="4">
        <f>Table2[[#This Row],[Pounds]]*Table2[[#This Row],[Quantity]]</f>
        <v>0</v>
      </c>
    </row>
    <row r="139" spans="1:5" x14ac:dyDescent="0.25">
      <c r="A139" s="7" t="s">
        <v>4</v>
      </c>
      <c r="B139" s="2"/>
      <c r="C139" s="5"/>
      <c r="D139" s="5"/>
      <c r="E139" s="1">
        <f>SUBTOTAL(109,Table2[Total])</f>
        <v>0</v>
      </c>
    </row>
    <row r="142" spans="1:5" x14ac:dyDescent="0.25">
      <c r="A142" s="16">
        <v>46079</v>
      </c>
    </row>
    <row r="143" spans="1:5" ht="15.75" x14ac:dyDescent="0.25">
      <c r="B143" s="15"/>
    </row>
    <row r="144" spans="1:5" ht="15.75" x14ac:dyDescent="0.25">
      <c r="B144" s="15"/>
    </row>
    <row r="145" spans="2:2" ht="15.75" x14ac:dyDescent="0.25">
      <c r="B145" s="15"/>
    </row>
    <row r="146" spans="2:2" ht="15.75" x14ac:dyDescent="0.25">
      <c r="B146" s="15"/>
    </row>
    <row r="147" spans="2:2" ht="15.75" x14ac:dyDescent="0.25">
      <c r="B147" s="15"/>
    </row>
    <row r="148" spans="2:2" ht="15.75" x14ac:dyDescent="0.25">
      <c r="B148" s="15"/>
    </row>
    <row r="149" spans="2:2" ht="15.75" x14ac:dyDescent="0.25">
      <c r="B149" s="15"/>
    </row>
    <row r="150" spans="2:2" ht="15.75" x14ac:dyDescent="0.25">
      <c r="B150" s="15"/>
    </row>
    <row r="151" spans="2:2" ht="15.75" x14ac:dyDescent="0.25">
      <c r="B151" s="15"/>
    </row>
    <row r="152" spans="2:2" ht="15.75" x14ac:dyDescent="0.25">
      <c r="B152" s="15"/>
    </row>
    <row r="153" spans="2:2" ht="15.75" x14ac:dyDescent="0.25">
      <c r="B153" s="15"/>
    </row>
    <row r="154" spans="2:2" ht="15.75" x14ac:dyDescent="0.25">
      <c r="B154" s="15"/>
    </row>
    <row r="155" spans="2:2" ht="15.75" x14ac:dyDescent="0.25">
      <c r="B155" s="15"/>
    </row>
    <row r="156" spans="2:2" ht="15.75" x14ac:dyDescent="0.25">
      <c r="B156" s="15"/>
    </row>
    <row r="157" spans="2:2" ht="15.75" x14ac:dyDescent="0.25">
      <c r="B157" s="15"/>
    </row>
    <row r="158" spans="2:2" ht="15.75" x14ac:dyDescent="0.25">
      <c r="B158" s="15"/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53DB-D01D-42E0-AE7C-DE1601E8D3E2}">
  <dimension ref="A1:D195"/>
  <sheetViews>
    <sheetView workbookViewId="0">
      <pane xSplit="4" ySplit="1" topLeftCell="E170" activePane="bottomRight" state="frozen"/>
      <selection pane="topRight" activeCell="E1" sqref="E1"/>
      <selection pane="bottomLeft" activeCell="A2" sqref="A2"/>
      <selection pane="bottomRight" activeCell="P89" sqref="P89"/>
    </sheetView>
  </sheetViews>
  <sheetFormatPr defaultRowHeight="15" x14ac:dyDescent="0.25"/>
  <cols>
    <col min="1" max="1" width="36.7109375" style="8" bestFit="1" customWidth="1"/>
    <col min="2" max="2" width="9.7109375" customWidth="1"/>
    <col min="3" max="3" width="10.85546875" customWidth="1"/>
  </cols>
  <sheetData>
    <row r="1" spans="1:4" s="8" customFormat="1" x14ac:dyDescent="0.25">
      <c r="A1" s="6" t="s">
        <v>154</v>
      </c>
      <c r="B1" s="9" t="s">
        <v>2</v>
      </c>
      <c r="C1" s="9" t="s">
        <v>3</v>
      </c>
      <c r="D1" s="10" t="s">
        <v>4</v>
      </c>
    </row>
    <row r="2" spans="1:4" x14ac:dyDescent="0.25">
      <c r="A2" s="11" t="s">
        <v>155</v>
      </c>
      <c r="B2" s="3">
        <v>200</v>
      </c>
      <c r="C2" s="3"/>
      <c r="D2" s="4">
        <f>C2*B2</f>
        <v>0</v>
      </c>
    </row>
    <row r="3" spans="1:4" x14ac:dyDescent="0.25">
      <c r="A3" s="11" t="s">
        <v>156</v>
      </c>
      <c r="B3" s="3">
        <v>150</v>
      </c>
      <c r="C3" s="3"/>
      <c r="D3" s="4">
        <f t="shared" ref="D3:D67" si="0">C3*B3</f>
        <v>0</v>
      </c>
    </row>
    <row r="4" spans="1:4" x14ac:dyDescent="0.25">
      <c r="A4" s="11" t="s">
        <v>157</v>
      </c>
      <c r="B4" s="3">
        <v>100</v>
      </c>
      <c r="C4" s="3"/>
      <c r="D4" s="4">
        <f t="shared" si="0"/>
        <v>0</v>
      </c>
    </row>
    <row r="5" spans="1:4" x14ac:dyDescent="0.25">
      <c r="A5" s="11" t="s">
        <v>158</v>
      </c>
      <c r="B5" s="3">
        <v>50</v>
      </c>
      <c r="C5" s="3"/>
      <c r="D5" s="4">
        <f t="shared" si="0"/>
        <v>0</v>
      </c>
    </row>
    <row r="6" spans="1:4" x14ac:dyDescent="0.25">
      <c r="A6" s="11" t="s">
        <v>159</v>
      </c>
      <c r="B6" s="3">
        <v>40</v>
      </c>
      <c r="C6" s="3"/>
      <c r="D6" s="4">
        <f t="shared" si="0"/>
        <v>0</v>
      </c>
    </row>
    <row r="7" spans="1:4" x14ac:dyDescent="0.25">
      <c r="A7" s="11" t="s">
        <v>160</v>
      </c>
      <c r="B7" s="3">
        <v>15</v>
      </c>
      <c r="C7" s="3"/>
      <c r="D7" s="4">
        <f t="shared" si="0"/>
        <v>0</v>
      </c>
    </row>
    <row r="8" spans="1:4" x14ac:dyDescent="0.25">
      <c r="A8" s="11" t="s">
        <v>161</v>
      </c>
      <c r="B8" s="3">
        <v>30</v>
      </c>
      <c r="C8" s="3"/>
      <c r="D8" s="4">
        <f t="shared" si="0"/>
        <v>0</v>
      </c>
    </row>
    <row r="9" spans="1:4" x14ac:dyDescent="0.25">
      <c r="A9" s="11" t="s">
        <v>162</v>
      </c>
      <c r="B9" s="3">
        <v>60</v>
      </c>
      <c r="C9" s="3"/>
      <c r="D9" s="4">
        <f t="shared" si="0"/>
        <v>0</v>
      </c>
    </row>
    <row r="10" spans="1:4" x14ac:dyDescent="0.25">
      <c r="A10" s="11" t="s">
        <v>163</v>
      </c>
      <c r="B10" s="3">
        <v>25</v>
      </c>
      <c r="C10" s="3"/>
      <c r="D10" s="4">
        <f t="shared" si="0"/>
        <v>0</v>
      </c>
    </row>
    <row r="11" spans="1:4" x14ac:dyDescent="0.25">
      <c r="A11" s="11" t="s">
        <v>164</v>
      </c>
      <c r="B11" s="3">
        <v>15</v>
      </c>
      <c r="C11" s="3"/>
      <c r="D11" s="4">
        <f t="shared" si="0"/>
        <v>0</v>
      </c>
    </row>
    <row r="12" spans="1:4" x14ac:dyDescent="0.25">
      <c r="A12" s="11" t="s">
        <v>165</v>
      </c>
      <c r="B12" s="3">
        <v>60</v>
      </c>
      <c r="C12" s="3"/>
      <c r="D12" s="4">
        <f t="shared" si="0"/>
        <v>0</v>
      </c>
    </row>
    <row r="13" spans="1:4" x14ac:dyDescent="0.25">
      <c r="A13" s="11" t="s">
        <v>166</v>
      </c>
      <c r="B13" s="3">
        <v>25</v>
      </c>
      <c r="C13" s="3"/>
      <c r="D13" s="4">
        <f t="shared" si="0"/>
        <v>0</v>
      </c>
    </row>
    <row r="14" spans="1:4" x14ac:dyDescent="0.25">
      <c r="A14" s="11" t="s">
        <v>167</v>
      </c>
      <c r="B14" s="3">
        <v>40</v>
      </c>
      <c r="C14" s="3"/>
      <c r="D14" s="4">
        <f t="shared" si="0"/>
        <v>0</v>
      </c>
    </row>
    <row r="15" spans="1:4" x14ac:dyDescent="0.25">
      <c r="A15" s="11" t="s">
        <v>168</v>
      </c>
      <c r="B15" s="3">
        <v>75</v>
      </c>
      <c r="C15" s="3"/>
      <c r="D15" s="4">
        <f t="shared" si="0"/>
        <v>0</v>
      </c>
    </row>
    <row r="16" spans="1:4" x14ac:dyDescent="0.25">
      <c r="A16" s="11" t="s">
        <v>169</v>
      </c>
      <c r="B16" s="3">
        <v>60</v>
      </c>
      <c r="C16" s="3"/>
      <c r="D16" s="4">
        <f t="shared" si="0"/>
        <v>0</v>
      </c>
    </row>
    <row r="17" spans="1:4" x14ac:dyDescent="0.25">
      <c r="A17" s="11" t="s">
        <v>170</v>
      </c>
      <c r="B17" s="3">
        <v>10</v>
      </c>
      <c r="C17" s="3"/>
      <c r="D17" s="4">
        <f t="shared" si="0"/>
        <v>0</v>
      </c>
    </row>
    <row r="18" spans="1:4" x14ac:dyDescent="0.25">
      <c r="A18" s="11" t="s">
        <v>171</v>
      </c>
      <c r="B18" s="3">
        <v>75</v>
      </c>
      <c r="C18" s="3"/>
      <c r="D18" s="4">
        <f t="shared" si="0"/>
        <v>0</v>
      </c>
    </row>
    <row r="19" spans="1:4" x14ac:dyDescent="0.25">
      <c r="A19" s="11" t="s">
        <v>172</v>
      </c>
      <c r="B19" s="3">
        <v>35</v>
      </c>
      <c r="C19" s="3"/>
      <c r="D19" s="4">
        <f t="shared" si="0"/>
        <v>0</v>
      </c>
    </row>
    <row r="20" spans="1:4" x14ac:dyDescent="0.25">
      <c r="A20" s="11" t="s">
        <v>173</v>
      </c>
      <c r="B20" s="3">
        <v>45</v>
      </c>
      <c r="C20" s="3"/>
      <c r="D20" s="4">
        <f t="shared" si="0"/>
        <v>0</v>
      </c>
    </row>
    <row r="21" spans="1:4" x14ac:dyDescent="0.25">
      <c r="A21" s="11" t="s">
        <v>174</v>
      </c>
      <c r="B21" s="3">
        <v>100</v>
      </c>
      <c r="C21" s="3"/>
      <c r="D21" s="4">
        <f t="shared" si="0"/>
        <v>0</v>
      </c>
    </row>
    <row r="22" spans="1:4" x14ac:dyDescent="0.25">
      <c r="A22" s="11" t="s">
        <v>175</v>
      </c>
      <c r="B22" s="3">
        <v>75</v>
      </c>
      <c r="C22" s="3"/>
      <c r="D22" s="4">
        <f t="shared" si="0"/>
        <v>0</v>
      </c>
    </row>
    <row r="23" spans="1:4" x14ac:dyDescent="0.25">
      <c r="A23" s="11" t="s">
        <v>176</v>
      </c>
      <c r="B23" s="3">
        <v>10</v>
      </c>
      <c r="C23" s="3"/>
      <c r="D23" s="4">
        <f t="shared" si="0"/>
        <v>0</v>
      </c>
    </row>
    <row r="24" spans="1:4" x14ac:dyDescent="0.25">
      <c r="A24" s="11" t="s">
        <v>177</v>
      </c>
      <c r="B24" s="3">
        <v>50</v>
      </c>
      <c r="C24" s="3"/>
      <c r="D24" s="4">
        <f t="shared" si="0"/>
        <v>0</v>
      </c>
    </row>
    <row r="25" spans="1:4" x14ac:dyDescent="0.25">
      <c r="A25" s="11" t="s">
        <v>178</v>
      </c>
      <c r="B25" s="3">
        <v>15</v>
      </c>
      <c r="C25" s="3"/>
      <c r="D25" s="4">
        <f t="shared" si="0"/>
        <v>0</v>
      </c>
    </row>
    <row r="26" spans="1:4" x14ac:dyDescent="0.25">
      <c r="A26" s="11" t="s">
        <v>179</v>
      </c>
      <c r="B26" s="3">
        <v>20</v>
      </c>
      <c r="C26" s="3"/>
      <c r="D26" s="4">
        <f t="shared" si="0"/>
        <v>0</v>
      </c>
    </row>
    <row r="27" spans="1:4" x14ac:dyDescent="0.25">
      <c r="A27" s="11" t="s">
        <v>180</v>
      </c>
      <c r="B27" s="3">
        <v>75</v>
      </c>
      <c r="C27" s="3"/>
      <c r="D27" s="4">
        <f t="shared" si="0"/>
        <v>0</v>
      </c>
    </row>
    <row r="28" spans="1:4" x14ac:dyDescent="0.25">
      <c r="A28" s="11" t="s">
        <v>181</v>
      </c>
      <c r="B28" s="3">
        <v>50</v>
      </c>
      <c r="C28" s="3"/>
      <c r="D28" s="4">
        <f t="shared" si="0"/>
        <v>0</v>
      </c>
    </row>
    <row r="29" spans="1:4" x14ac:dyDescent="0.25">
      <c r="A29" s="11" t="s">
        <v>182</v>
      </c>
      <c r="B29" s="3">
        <v>10</v>
      </c>
      <c r="C29" s="3"/>
      <c r="D29" s="4">
        <f t="shared" si="0"/>
        <v>0</v>
      </c>
    </row>
    <row r="30" spans="1:4" x14ac:dyDescent="0.25">
      <c r="A30" s="11" t="s">
        <v>183</v>
      </c>
      <c r="B30" s="3">
        <v>25</v>
      </c>
      <c r="C30" s="3"/>
      <c r="D30" s="4">
        <f t="shared" si="0"/>
        <v>0</v>
      </c>
    </row>
    <row r="31" spans="1:4" x14ac:dyDescent="0.25">
      <c r="A31" s="11" t="s">
        <v>184</v>
      </c>
      <c r="B31" s="3">
        <v>45</v>
      </c>
      <c r="C31" s="3"/>
      <c r="D31" s="4">
        <f t="shared" si="0"/>
        <v>0</v>
      </c>
    </row>
    <row r="32" spans="1:4" x14ac:dyDescent="0.25">
      <c r="A32" s="11" t="s">
        <v>185</v>
      </c>
      <c r="B32" s="3">
        <v>35</v>
      </c>
      <c r="C32" s="3"/>
      <c r="D32" s="4">
        <f t="shared" si="0"/>
        <v>0</v>
      </c>
    </row>
    <row r="33" spans="1:4" x14ac:dyDescent="0.25">
      <c r="A33" s="11" t="s">
        <v>186</v>
      </c>
      <c r="B33" s="3">
        <v>15</v>
      </c>
      <c r="C33" s="3"/>
      <c r="D33" s="4">
        <f t="shared" si="0"/>
        <v>0</v>
      </c>
    </row>
    <row r="34" spans="1:4" x14ac:dyDescent="0.25">
      <c r="A34" s="11" t="s">
        <v>187</v>
      </c>
      <c r="B34" s="3">
        <v>25</v>
      </c>
      <c r="C34" s="3"/>
      <c r="D34" s="4">
        <f t="shared" si="0"/>
        <v>0</v>
      </c>
    </row>
    <row r="35" spans="1:4" x14ac:dyDescent="0.25">
      <c r="A35" s="11" t="s">
        <v>188</v>
      </c>
      <c r="B35" s="11">
        <v>50</v>
      </c>
      <c r="C35" s="3"/>
      <c r="D35" s="4">
        <f>C35*B35</f>
        <v>0</v>
      </c>
    </row>
    <row r="36" spans="1:4" x14ac:dyDescent="0.25">
      <c r="A36" s="11" t="s">
        <v>189</v>
      </c>
      <c r="B36" s="3">
        <v>40</v>
      </c>
      <c r="C36" s="3"/>
      <c r="D36" s="4">
        <f t="shared" si="0"/>
        <v>0</v>
      </c>
    </row>
    <row r="37" spans="1:4" x14ac:dyDescent="0.25">
      <c r="A37" s="11" t="s">
        <v>190</v>
      </c>
      <c r="B37" s="3">
        <v>55</v>
      </c>
      <c r="C37" s="3"/>
      <c r="D37" s="4">
        <f t="shared" si="0"/>
        <v>0</v>
      </c>
    </row>
    <row r="38" spans="1:4" x14ac:dyDescent="0.25">
      <c r="A38" s="11" t="s">
        <v>191</v>
      </c>
      <c r="B38" s="3">
        <v>45</v>
      </c>
      <c r="C38" s="3"/>
      <c r="D38" s="4">
        <f t="shared" si="0"/>
        <v>0</v>
      </c>
    </row>
    <row r="39" spans="1:4" x14ac:dyDescent="0.25">
      <c r="A39" s="11" t="s">
        <v>192</v>
      </c>
      <c r="B39" s="3">
        <v>20</v>
      </c>
      <c r="C39" s="3"/>
      <c r="D39" s="4">
        <f t="shared" si="0"/>
        <v>0</v>
      </c>
    </row>
    <row r="40" spans="1:4" x14ac:dyDescent="0.25">
      <c r="A40" s="11" t="s">
        <v>193</v>
      </c>
      <c r="B40" s="3">
        <v>10</v>
      </c>
      <c r="C40" s="3"/>
      <c r="D40" s="4">
        <f t="shared" si="0"/>
        <v>0</v>
      </c>
    </row>
    <row r="41" spans="1:4" x14ac:dyDescent="0.25">
      <c r="A41" s="11" t="s">
        <v>194</v>
      </c>
      <c r="B41" s="3">
        <v>100</v>
      </c>
      <c r="C41" s="3"/>
      <c r="D41" s="4">
        <f t="shared" si="0"/>
        <v>0</v>
      </c>
    </row>
    <row r="42" spans="1:4" x14ac:dyDescent="0.25">
      <c r="A42" s="11" t="s">
        <v>195</v>
      </c>
      <c r="B42" s="3">
        <v>75</v>
      </c>
      <c r="C42" s="3"/>
      <c r="D42" s="4">
        <f t="shared" si="0"/>
        <v>0</v>
      </c>
    </row>
    <row r="43" spans="1:4" x14ac:dyDescent="0.25">
      <c r="A43" s="11" t="s">
        <v>196</v>
      </c>
      <c r="B43" s="3">
        <v>25</v>
      </c>
      <c r="C43" s="3"/>
      <c r="D43" s="4">
        <f t="shared" si="0"/>
        <v>0</v>
      </c>
    </row>
    <row r="44" spans="1:4" x14ac:dyDescent="0.25">
      <c r="A44" s="11" t="s">
        <v>197</v>
      </c>
      <c r="B44" s="3">
        <v>40</v>
      </c>
      <c r="C44" s="3"/>
      <c r="D44" s="4">
        <f t="shared" si="0"/>
        <v>0</v>
      </c>
    </row>
    <row r="45" spans="1:4" x14ac:dyDescent="0.25">
      <c r="A45" s="11" t="s">
        <v>198</v>
      </c>
      <c r="B45" s="3">
        <v>60</v>
      </c>
      <c r="C45" s="3"/>
      <c r="D45" s="4">
        <f t="shared" si="0"/>
        <v>0</v>
      </c>
    </row>
    <row r="46" spans="1:4" x14ac:dyDescent="0.25">
      <c r="A46" s="11" t="s">
        <v>199</v>
      </c>
      <c r="B46" s="3">
        <v>75</v>
      </c>
      <c r="C46" s="3"/>
      <c r="D46" s="4">
        <f t="shared" si="0"/>
        <v>0</v>
      </c>
    </row>
    <row r="47" spans="1:4" x14ac:dyDescent="0.25">
      <c r="A47" s="11" t="s">
        <v>200</v>
      </c>
      <c r="B47" s="3">
        <v>50</v>
      </c>
      <c r="C47" s="3"/>
      <c r="D47" s="4">
        <f t="shared" si="0"/>
        <v>0</v>
      </c>
    </row>
    <row r="48" spans="1:4" x14ac:dyDescent="0.25">
      <c r="A48" s="11" t="s">
        <v>201</v>
      </c>
      <c r="B48" s="3">
        <v>200</v>
      </c>
      <c r="C48" s="3"/>
      <c r="D48" s="4">
        <f t="shared" si="0"/>
        <v>0</v>
      </c>
    </row>
    <row r="49" spans="1:4" x14ac:dyDescent="0.25">
      <c r="A49" s="11" t="s">
        <v>202</v>
      </c>
      <c r="B49" s="3">
        <v>125</v>
      </c>
      <c r="C49" s="3"/>
      <c r="D49" s="4">
        <f t="shared" si="0"/>
        <v>0</v>
      </c>
    </row>
    <row r="50" spans="1:4" x14ac:dyDescent="0.25">
      <c r="A50" s="11" t="s">
        <v>203</v>
      </c>
      <c r="B50" s="3">
        <v>150</v>
      </c>
      <c r="C50" s="3"/>
      <c r="D50" s="4">
        <f t="shared" si="0"/>
        <v>0</v>
      </c>
    </row>
    <row r="51" spans="1:4" x14ac:dyDescent="0.25">
      <c r="A51" s="11" t="s">
        <v>204</v>
      </c>
      <c r="B51" s="3">
        <v>100</v>
      </c>
      <c r="C51" s="3"/>
      <c r="D51" s="4">
        <f t="shared" si="0"/>
        <v>0</v>
      </c>
    </row>
    <row r="52" spans="1:4" x14ac:dyDescent="0.25">
      <c r="A52" s="11" t="s">
        <v>205</v>
      </c>
      <c r="B52" s="3">
        <v>125</v>
      </c>
      <c r="C52" s="3"/>
      <c r="D52" s="4">
        <f t="shared" si="0"/>
        <v>0</v>
      </c>
    </row>
    <row r="53" spans="1:4" x14ac:dyDescent="0.25">
      <c r="A53" s="11" t="s">
        <v>206</v>
      </c>
      <c r="B53" s="3">
        <v>125</v>
      </c>
      <c r="C53" s="3"/>
      <c r="D53" s="4">
        <f t="shared" si="0"/>
        <v>0</v>
      </c>
    </row>
    <row r="54" spans="1:4" x14ac:dyDescent="0.25">
      <c r="A54" s="11" t="s">
        <v>207</v>
      </c>
      <c r="B54" s="3">
        <v>35</v>
      </c>
      <c r="C54" s="3"/>
      <c r="D54" s="4">
        <f t="shared" si="0"/>
        <v>0</v>
      </c>
    </row>
    <row r="55" spans="1:4" x14ac:dyDescent="0.25">
      <c r="A55" s="11" t="s">
        <v>208</v>
      </c>
      <c r="B55" s="3">
        <v>20</v>
      </c>
      <c r="C55" s="3"/>
      <c r="D55" s="4">
        <f t="shared" si="0"/>
        <v>0</v>
      </c>
    </row>
    <row r="56" spans="1:4" x14ac:dyDescent="0.25">
      <c r="A56" s="11" t="s">
        <v>209</v>
      </c>
      <c r="B56" s="3">
        <v>15</v>
      </c>
      <c r="C56" s="3"/>
      <c r="D56" s="4">
        <f t="shared" si="0"/>
        <v>0</v>
      </c>
    </row>
    <row r="57" spans="1:4" x14ac:dyDescent="0.25">
      <c r="A57" s="11" t="s">
        <v>210</v>
      </c>
      <c r="B57" s="3">
        <v>85</v>
      </c>
      <c r="C57" s="3"/>
      <c r="D57" s="4">
        <f t="shared" si="0"/>
        <v>0</v>
      </c>
    </row>
    <row r="58" spans="1:4" x14ac:dyDescent="0.25">
      <c r="A58" s="11" t="s">
        <v>211</v>
      </c>
      <c r="B58" s="3">
        <v>75</v>
      </c>
      <c r="C58" s="3"/>
      <c r="D58" s="4">
        <f t="shared" si="0"/>
        <v>0</v>
      </c>
    </row>
    <row r="59" spans="1:4" x14ac:dyDescent="0.25">
      <c r="A59" s="11" t="s">
        <v>212</v>
      </c>
      <c r="B59" s="3">
        <v>15</v>
      </c>
      <c r="C59" s="3"/>
      <c r="D59" s="4">
        <f t="shared" si="0"/>
        <v>0</v>
      </c>
    </row>
    <row r="60" spans="1:4" x14ac:dyDescent="0.25">
      <c r="A60" s="11" t="s">
        <v>213</v>
      </c>
      <c r="B60" s="3">
        <v>85</v>
      </c>
      <c r="C60" s="3"/>
      <c r="D60" s="4">
        <f t="shared" si="0"/>
        <v>0</v>
      </c>
    </row>
    <row r="61" spans="1:4" x14ac:dyDescent="0.25">
      <c r="A61" s="11" t="s">
        <v>214</v>
      </c>
      <c r="B61" s="3">
        <v>50</v>
      </c>
      <c r="C61" s="3"/>
      <c r="D61" s="4">
        <f t="shared" si="0"/>
        <v>0</v>
      </c>
    </row>
    <row r="62" spans="1:4" x14ac:dyDescent="0.25">
      <c r="A62" s="11" t="s">
        <v>215</v>
      </c>
      <c r="B62" s="3">
        <v>20</v>
      </c>
      <c r="C62" s="3"/>
      <c r="D62" s="4">
        <f t="shared" si="0"/>
        <v>0</v>
      </c>
    </row>
    <row r="63" spans="1:4" x14ac:dyDescent="0.25">
      <c r="A63" s="11" t="s">
        <v>216</v>
      </c>
      <c r="B63" s="3">
        <v>35</v>
      </c>
      <c r="C63" s="3"/>
      <c r="D63" s="4">
        <f t="shared" si="0"/>
        <v>0</v>
      </c>
    </row>
    <row r="64" spans="1:4" x14ac:dyDescent="0.25">
      <c r="A64" s="11" t="s">
        <v>217</v>
      </c>
      <c r="B64" s="3">
        <v>75</v>
      </c>
      <c r="C64" s="3"/>
      <c r="D64" s="4">
        <f t="shared" si="0"/>
        <v>0</v>
      </c>
    </row>
    <row r="65" spans="1:4" x14ac:dyDescent="0.25">
      <c r="A65" s="11" t="s">
        <v>218</v>
      </c>
      <c r="B65" s="3">
        <v>100</v>
      </c>
      <c r="C65" s="3"/>
      <c r="D65" s="4">
        <f t="shared" si="0"/>
        <v>0</v>
      </c>
    </row>
    <row r="66" spans="1:4" x14ac:dyDescent="0.25">
      <c r="A66" s="11" t="s">
        <v>219</v>
      </c>
      <c r="B66" s="3">
        <v>75</v>
      </c>
      <c r="C66" s="3"/>
      <c r="D66" s="4">
        <f t="shared" si="0"/>
        <v>0</v>
      </c>
    </row>
    <row r="67" spans="1:4" x14ac:dyDescent="0.25">
      <c r="A67" s="11" t="s">
        <v>220</v>
      </c>
      <c r="B67" s="3">
        <v>60</v>
      </c>
      <c r="C67" s="3"/>
      <c r="D67" s="4">
        <f t="shared" si="0"/>
        <v>0</v>
      </c>
    </row>
    <row r="68" spans="1:4" x14ac:dyDescent="0.25">
      <c r="A68" s="11" t="s">
        <v>221</v>
      </c>
      <c r="B68" s="3">
        <v>125</v>
      </c>
      <c r="C68" s="3"/>
      <c r="D68" s="4">
        <f t="shared" ref="D68:D131" si="1">C68*B68</f>
        <v>0</v>
      </c>
    </row>
    <row r="69" spans="1:4" x14ac:dyDescent="0.25">
      <c r="A69" s="11" t="s">
        <v>222</v>
      </c>
      <c r="B69" s="3">
        <v>75</v>
      </c>
      <c r="C69" s="3"/>
      <c r="D69" s="4">
        <f t="shared" si="1"/>
        <v>0</v>
      </c>
    </row>
    <row r="70" spans="1:4" x14ac:dyDescent="0.25">
      <c r="A70" s="11" t="s">
        <v>223</v>
      </c>
      <c r="B70" s="3">
        <v>75</v>
      </c>
      <c r="C70" s="3"/>
      <c r="D70" s="4">
        <f t="shared" si="1"/>
        <v>0</v>
      </c>
    </row>
    <row r="71" spans="1:4" x14ac:dyDescent="0.25">
      <c r="A71" s="11" t="s">
        <v>224</v>
      </c>
      <c r="B71" s="3">
        <v>50</v>
      </c>
      <c r="C71" s="3"/>
      <c r="D71" s="4">
        <f t="shared" si="1"/>
        <v>0</v>
      </c>
    </row>
    <row r="72" spans="1:4" x14ac:dyDescent="0.25">
      <c r="A72" s="11" t="s">
        <v>225</v>
      </c>
      <c r="B72" s="3">
        <v>115</v>
      </c>
      <c r="C72" s="3"/>
      <c r="D72" s="4">
        <f t="shared" si="1"/>
        <v>0</v>
      </c>
    </row>
    <row r="73" spans="1:4" x14ac:dyDescent="0.25">
      <c r="A73" s="11" t="s">
        <v>226</v>
      </c>
      <c r="B73" s="3">
        <v>150</v>
      </c>
      <c r="C73" s="3"/>
      <c r="D73" s="4">
        <f t="shared" si="1"/>
        <v>0</v>
      </c>
    </row>
    <row r="74" spans="1:4" x14ac:dyDescent="0.25">
      <c r="A74" s="11" t="s">
        <v>227</v>
      </c>
      <c r="B74" s="3">
        <v>125</v>
      </c>
      <c r="C74" s="3"/>
      <c r="D74" s="4">
        <f t="shared" si="1"/>
        <v>0</v>
      </c>
    </row>
    <row r="75" spans="1:4" x14ac:dyDescent="0.25">
      <c r="A75" s="11" t="s">
        <v>228</v>
      </c>
      <c r="B75" s="3">
        <v>100</v>
      </c>
      <c r="C75" s="3"/>
      <c r="D75" s="4">
        <f t="shared" si="1"/>
        <v>0</v>
      </c>
    </row>
    <row r="76" spans="1:4" x14ac:dyDescent="0.25">
      <c r="A76" s="11" t="s">
        <v>229</v>
      </c>
      <c r="B76" s="3">
        <v>100</v>
      </c>
      <c r="C76" s="3"/>
      <c r="D76" s="4">
        <f t="shared" si="1"/>
        <v>0</v>
      </c>
    </row>
    <row r="77" spans="1:4" x14ac:dyDescent="0.25">
      <c r="A77" s="11" t="s">
        <v>230</v>
      </c>
      <c r="B77" s="3">
        <v>200</v>
      </c>
      <c r="C77" s="3"/>
      <c r="D77" s="4">
        <f t="shared" si="1"/>
        <v>0</v>
      </c>
    </row>
    <row r="78" spans="1:4" x14ac:dyDescent="0.25">
      <c r="A78" s="11" t="s">
        <v>231</v>
      </c>
      <c r="B78" s="3">
        <v>100</v>
      </c>
      <c r="C78" s="3"/>
      <c r="D78" s="4">
        <f t="shared" si="1"/>
        <v>0</v>
      </c>
    </row>
    <row r="79" spans="1:4" x14ac:dyDescent="0.25">
      <c r="A79" s="11" t="s">
        <v>232</v>
      </c>
      <c r="B79" s="3">
        <v>100</v>
      </c>
      <c r="C79" s="3"/>
      <c r="D79" s="4">
        <f t="shared" si="1"/>
        <v>0</v>
      </c>
    </row>
    <row r="80" spans="1:4" x14ac:dyDescent="0.25">
      <c r="A80" s="11" t="s">
        <v>233</v>
      </c>
      <c r="B80" s="3">
        <v>50</v>
      </c>
      <c r="C80" s="3"/>
      <c r="D80" s="4">
        <f t="shared" si="1"/>
        <v>0</v>
      </c>
    </row>
    <row r="81" spans="1:4" x14ac:dyDescent="0.25">
      <c r="A81" s="11" t="s">
        <v>234</v>
      </c>
      <c r="B81" s="3">
        <v>75</v>
      </c>
      <c r="C81" s="3"/>
      <c r="D81" s="4">
        <f t="shared" si="1"/>
        <v>0</v>
      </c>
    </row>
    <row r="82" spans="1:4" x14ac:dyDescent="0.25">
      <c r="A82" s="11" t="s">
        <v>235</v>
      </c>
      <c r="B82" s="3">
        <v>200</v>
      </c>
      <c r="C82" s="3"/>
      <c r="D82" s="4">
        <f t="shared" si="1"/>
        <v>0</v>
      </c>
    </row>
    <row r="83" spans="1:4" x14ac:dyDescent="0.25">
      <c r="A83" s="11" t="s">
        <v>236</v>
      </c>
      <c r="B83" s="3">
        <v>250</v>
      </c>
      <c r="C83" s="3"/>
      <c r="D83" s="4">
        <f t="shared" si="1"/>
        <v>0</v>
      </c>
    </row>
    <row r="84" spans="1:4" x14ac:dyDescent="0.25">
      <c r="A84" s="11" t="s">
        <v>237</v>
      </c>
      <c r="B84" s="3">
        <v>150</v>
      </c>
      <c r="C84" s="3"/>
      <c r="D84" s="4">
        <f t="shared" si="1"/>
        <v>0</v>
      </c>
    </row>
    <row r="85" spans="1:4" x14ac:dyDescent="0.25">
      <c r="A85" s="11" t="s">
        <v>238</v>
      </c>
      <c r="B85" s="3">
        <v>100</v>
      </c>
      <c r="C85" s="3"/>
      <c r="D85" s="4">
        <f t="shared" si="1"/>
        <v>0</v>
      </c>
    </row>
    <row r="86" spans="1:4" x14ac:dyDescent="0.25">
      <c r="A86" s="11" t="s">
        <v>239</v>
      </c>
      <c r="B86" s="3">
        <v>115</v>
      </c>
      <c r="C86" s="3"/>
      <c r="D86" s="4">
        <f t="shared" si="1"/>
        <v>0</v>
      </c>
    </row>
    <row r="87" spans="1:4" x14ac:dyDescent="0.25">
      <c r="A87" s="11" t="s">
        <v>240</v>
      </c>
      <c r="B87" s="3">
        <v>250</v>
      </c>
      <c r="C87" s="3"/>
      <c r="D87" s="4">
        <f t="shared" si="1"/>
        <v>0</v>
      </c>
    </row>
    <row r="88" spans="1:4" x14ac:dyDescent="0.25">
      <c r="A88" s="11" t="s">
        <v>241</v>
      </c>
      <c r="B88" s="3">
        <v>75</v>
      </c>
      <c r="C88" s="3"/>
      <c r="D88" s="4">
        <f t="shared" si="1"/>
        <v>0</v>
      </c>
    </row>
    <row r="89" spans="1:4" x14ac:dyDescent="0.25">
      <c r="A89" s="11" t="s">
        <v>242</v>
      </c>
      <c r="B89" s="3">
        <v>100</v>
      </c>
      <c r="C89" s="3">
        <v>2</v>
      </c>
      <c r="D89" s="4">
        <f t="shared" si="1"/>
        <v>200</v>
      </c>
    </row>
    <row r="90" spans="1:4" x14ac:dyDescent="0.25">
      <c r="A90" s="11" t="s">
        <v>243</v>
      </c>
      <c r="B90" s="3">
        <v>145</v>
      </c>
      <c r="C90" s="3"/>
      <c r="D90" s="4">
        <f t="shared" si="1"/>
        <v>0</v>
      </c>
    </row>
    <row r="91" spans="1:4" x14ac:dyDescent="0.25">
      <c r="A91" s="11" t="s">
        <v>244</v>
      </c>
      <c r="B91" s="3">
        <v>150</v>
      </c>
      <c r="C91" s="3"/>
      <c r="D91" s="4">
        <f t="shared" si="1"/>
        <v>0</v>
      </c>
    </row>
    <row r="92" spans="1:4" x14ac:dyDescent="0.25">
      <c r="A92" s="11" t="s">
        <v>245</v>
      </c>
      <c r="B92" s="3">
        <v>175</v>
      </c>
      <c r="C92" s="3"/>
      <c r="D92" s="4">
        <f t="shared" si="1"/>
        <v>0</v>
      </c>
    </row>
    <row r="93" spans="1:4" x14ac:dyDescent="0.25">
      <c r="A93" s="11" t="s">
        <v>246</v>
      </c>
      <c r="B93" s="3">
        <v>250</v>
      </c>
      <c r="C93" s="3"/>
      <c r="D93" s="4">
        <f t="shared" si="1"/>
        <v>0</v>
      </c>
    </row>
    <row r="94" spans="1:4" x14ac:dyDescent="0.25">
      <c r="A94" s="11" t="s">
        <v>247</v>
      </c>
      <c r="B94" s="3">
        <v>140</v>
      </c>
      <c r="C94" s="3"/>
      <c r="D94" s="4">
        <f t="shared" si="1"/>
        <v>0</v>
      </c>
    </row>
    <row r="95" spans="1:4" x14ac:dyDescent="0.25">
      <c r="A95" s="11" t="s">
        <v>248</v>
      </c>
      <c r="B95" s="3">
        <v>100</v>
      </c>
      <c r="C95" s="3"/>
      <c r="D95" s="4">
        <f t="shared" si="1"/>
        <v>0</v>
      </c>
    </row>
    <row r="96" spans="1:4" x14ac:dyDescent="0.25">
      <c r="A96" s="11" t="s">
        <v>249</v>
      </c>
      <c r="B96" s="3">
        <v>185</v>
      </c>
      <c r="C96" s="3"/>
      <c r="D96" s="4">
        <f t="shared" si="1"/>
        <v>0</v>
      </c>
    </row>
    <row r="97" spans="1:4" x14ac:dyDescent="0.25">
      <c r="A97" s="11" t="s">
        <v>250</v>
      </c>
      <c r="B97" s="3">
        <v>175</v>
      </c>
      <c r="C97" s="3"/>
      <c r="D97" s="4">
        <f t="shared" si="1"/>
        <v>0</v>
      </c>
    </row>
    <row r="98" spans="1:4" x14ac:dyDescent="0.25">
      <c r="A98" s="11" t="s">
        <v>251</v>
      </c>
      <c r="B98" s="3">
        <v>50</v>
      </c>
      <c r="C98" s="3"/>
      <c r="D98" s="4">
        <f t="shared" si="1"/>
        <v>0</v>
      </c>
    </row>
    <row r="99" spans="1:4" x14ac:dyDescent="0.25">
      <c r="A99" s="11" t="s">
        <v>252</v>
      </c>
      <c r="B99" s="3">
        <v>175</v>
      </c>
      <c r="C99" s="3"/>
      <c r="D99" s="4">
        <f t="shared" si="1"/>
        <v>0</v>
      </c>
    </row>
    <row r="100" spans="1:4" x14ac:dyDescent="0.25">
      <c r="A100" s="11" t="s">
        <v>253</v>
      </c>
      <c r="B100" s="3">
        <v>250</v>
      </c>
      <c r="C100" s="3"/>
      <c r="D100" s="4">
        <f t="shared" si="1"/>
        <v>0</v>
      </c>
    </row>
    <row r="101" spans="1:4" x14ac:dyDescent="0.25">
      <c r="A101" s="11" t="s">
        <v>254</v>
      </c>
      <c r="B101" s="3">
        <v>50</v>
      </c>
      <c r="C101" s="3"/>
      <c r="D101" s="4">
        <f t="shared" si="1"/>
        <v>0</v>
      </c>
    </row>
    <row r="102" spans="1:4" x14ac:dyDescent="0.25">
      <c r="A102" s="11" t="s">
        <v>255</v>
      </c>
      <c r="B102" s="3">
        <v>75</v>
      </c>
      <c r="C102" s="3"/>
      <c r="D102" s="4">
        <f t="shared" si="1"/>
        <v>0</v>
      </c>
    </row>
    <row r="103" spans="1:4" x14ac:dyDescent="0.25">
      <c r="A103" s="11" t="s">
        <v>256</v>
      </c>
      <c r="B103" s="3">
        <v>100</v>
      </c>
      <c r="C103" s="3"/>
      <c r="D103" s="4">
        <f t="shared" si="1"/>
        <v>0</v>
      </c>
    </row>
    <row r="104" spans="1:4" x14ac:dyDescent="0.25">
      <c r="A104" s="11" t="s">
        <v>257</v>
      </c>
      <c r="B104" s="3">
        <v>125</v>
      </c>
      <c r="C104" s="3"/>
      <c r="D104" s="4">
        <f t="shared" si="1"/>
        <v>0</v>
      </c>
    </row>
    <row r="105" spans="1:4" x14ac:dyDescent="0.25">
      <c r="A105" s="11" t="s">
        <v>258</v>
      </c>
      <c r="B105" s="3">
        <v>40</v>
      </c>
      <c r="C105" s="3"/>
      <c r="D105" s="4">
        <f t="shared" si="1"/>
        <v>0</v>
      </c>
    </row>
    <row r="106" spans="1:4" x14ac:dyDescent="0.25">
      <c r="A106" s="11" t="s">
        <v>259</v>
      </c>
      <c r="B106" s="3">
        <v>75</v>
      </c>
      <c r="C106" s="3"/>
      <c r="D106" s="4">
        <f t="shared" si="1"/>
        <v>0</v>
      </c>
    </row>
    <row r="107" spans="1:4" x14ac:dyDescent="0.25">
      <c r="A107" s="11" t="s">
        <v>260</v>
      </c>
      <c r="B107" s="3">
        <v>30</v>
      </c>
      <c r="C107" s="3"/>
      <c r="D107" s="4">
        <f t="shared" si="1"/>
        <v>0</v>
      </c>
    </row>
    <row r="108" spans="1:4" x14ac:dyDescent="0.25">
      <c r="A108" s="11" t="s">
        <v>261</v>
      </c>
      <c r="B108" s="3">
        <v>75</v>
      </c>
      <c r="C108" s="3"/>
      <c r="D108" s="4">
        <f t="shared" si="1"/>
        <v>0</v>
      </c>
    </row>
    <row r="109" spans="1:4" x14ac:dyDescent="0.25">
      <c r="A109" s="11" t="s">
        <v>262</v>
      </c>
      <c r="B109" s="3">
        <v>100</v>
      </c>
      <c r="C109" s="3"/>
      <c r="D109" s="4">
        <f t="shared" si="1"/>
        <v>0</v>
      </c>
    </row>
    <row r="110" spans="1:4" x14ac:dyDescent="0.25">
      <c r="A110" s="11" t="s">
        <v>263</v>
      </c>
      <c r="B110" s="3">
        <v>150</v>
      </c>
      <c r="C110" s="3"/>
      <c r="D110" s="4">
        <f t="shared" si="1"/>
        <v>0</v>
      </c>
    </row>
    <row r="111" spans="1:4" x14ac:dyDescent="0.25">
      <c r="A111" s="11" t="s">
        <v>264</v>
      </c>
      <c r="B111" s="3">
        <v>100</v>
      </c>
      <c r="C111" s="3"/>
      <c r="D111" s="4">
        <f t="shared" si="1"/>
        <v>0</v>
      </c>
    </row>
    <row r="112" spans="1:4" x14ac:dyDescent="0.25">
      <c r="A112" s="11" t="s">
        <v>265</v>
      </c>
      <c r="B112" s="3">
        <v>50</v>
      </c>
      <c r="C112" s="3"/>
      <c r="D112" s="4">
        <f t="shared" si="1"/>
        <v>0</v>
      </c>
    </row>
    <row r="113" spans="1:4" x14ac:dyDescent="0.25">
      <c r="A113" s="11" t="s">
        <v>266</v>
      </c>
      <c r="B113" s="3">
        <v>10</v>
      </c>
      <c r="C113" s="3"/>
      <c r="D113" s="4">
        <f t="shared" si="1"/>
        <v>0</v>
      </c>
    </row>
    <row r="114" spans="1:4" x14ac:dyDescent="0.25">
      <c r="A114" s="11" t="s">
        <v>267</v>
      </c>
      <c r="B114" s="3">
        <v>5</v>
      </c>
      <c r="C114" s="3"/>
      <c r="D114" s="4">
        <f t="shared" si="1"/>
        <v>0</v>
      </c>
    </row>
    <row r="115" spans="1:4" x14ac:dyDescent="0.25">
      <c r="A115" s="11" t="s">
        <v>268</v>
      </c>
      <c r="B115" s="3">
        <v>50</v>
      </c>
      <c r="C115" s="3"/>
      <c r="D115" s="4">
        <f t="shared" si="1"/>
        <v>0</v>
      </c>
    </row>
    <row r="116" spans="1:4" x14ac:dyDescent="0.25">
      <c r="A116" s="11" t="s">
        <v>269</v>
      </c>
      <c r="B116" s="3">
        <v>50</v>
      </c>
      <c r="C116" s="3"/>
      <c r="D116" s="4">
        <f t="shared" si="1"/>
        <v>0</v>
      </c>
    </row>
    <row r="117" spans="1:4" x14ac:dyDescent="0.25">
      <c r="A117" s="11" t="s">
        <v>270</v>
      </c>
      <c r="B117" s="3">
        <v>125</v>
      </c>
      <c r="C117" s="3"/>
      <c r="D117" s="4">
        <f t="shared" si="1"/>
        <v>0</v>
      </c>
    </row>
    <row r="118" spans="1:4" x14ac:dyDescent="0.25">
      <c r="A118" s="11" t="s">
        <v>271</v>
      </c>
      <c r="B118" s="3">
        <v>100</v>
      </c>
      <c r="C118" s="3"/>
      <c r="D118" s="4">
        <f t="shared" si="1"/>
        <v>0</v>
      </c>
    </row>
    <row r="119" spans="1:4" x14ac:dyDescent="0.25">
      <c r="A119" s="11" t="s">
        <v>272</v>
      </c>
      <c r="B119" s="3">
        <v>100</v>
      </c>
      <c r="C119" s="3"/>
      <c r="D119" s="4">
        <f t="shared" si="1"/>
        <v>0</v>
      </c>
    </row>
    <row r="120" spans="1:4" x14ac:dyDescent="0.25">
      <c r="A120" s="11" t="s">
        <v>273</v>
      </c>
      <c r="B120" s="3">
        <v>75</v>
      </c>
      <c r="C120" s="3"/>
      <c r="D120" s="4">
        <f t="shared" si="1"/>
        <v>0</v>
      </c>
    </row>
    <row r="121" spans="1:4" x14ac:dyDescent="0.25">
      <c r="A121" s="11" t="s">
        <v>274</v>
      </c>
      <c r="B121" s="3">
        <v>75</v>
      </c>
      <c r="C121" s="3"/>
      <c r="D121" s="4">
        <f t="shared" si="1"/>
        <v>0</v>
      </c>
    </row>
    <row r="122" spans="1:4" x14ac:dyDescent="0.25">
      <c r="A122" s="11" t="s">
        <v>268</v>
      </c>
      <c r="B122" s="3">
        <v>50</v>
      </c>
      <c r="C122" s="3"/>
      <c r="D122" s="4">
        <f t="shared" si="1"/>
        <v>0</v>
      </c>
    </row>
    <row r="123" spans="1:4" x14ac:dyDescent="0.25">
      <c r="A123" s="11" t="s">
        <v>275</v>
      </c>
      <c r="B123" s="3">
        <v>75</v>
      </c>
      <c r="C123" s="3"/>
      <c r="D123" s="4">
        <f t="shared" si="1"/>
        <v>0</v>
      </c>
    </row>
    <row r="124" spans="1:4" x14ac:dyDescent="0.25">
      <c r="A124" s="11" t="s">
        <v>276</v>
      </c>
      <c r="B124" s="3">
        <v>220</v>
      </c>
      <c r="C124" s="3"/>
      <c r="D124" s="4">
        <f t="shared" si="1"/>
        <v>0</v>
      </c>
    </row>
    <row r="125" spans="1:4" x14ac:dyDescent="0.25">
      <c r="A125" s="11" t="s">
        <v>277</v>
      </c>
      <c r="B125" s="3">
        <v>200</v>
      </c>
      <c r="C125" s="3"/>
      <c r="D125" s="4">
        <f t="shared" si="1"/>
        <v>0</v>
      </c>
    </row>
    <row r="126" spans="1:4" x14ac:dyDescent="0.25">
      <c r="A126" s="11" t="s">
        <v>278</v>
      </c>
      <c r="B126" s="3">
        <v>204</v>
      </c>
      <c r="C126" s="3"/>
      <c r="D126" s="4">
        <f t="shared" si="1"/>
        <v>0</v>
      </c>
    </row>
    <row r="127" spans="1:4" x14ac:dyDescent="0.25">
      <c r="A127" s="11" t="s">
        <v>279</v>
      </c>
      <c r="B127" s="3">
        <v>295</v>
      </c>
      <c r="C127" s="3"/>
      <c r="D127" s="4">
        <f t="shared" si="1"/>
        <v>0</v>
      </c>
    </row>
    <row r="128" spans="1:4" x14ac:dyDescent="0.25">
      <c r="A128" s="11" t="s">
        <v>280</v>
      </c>
      <c r="B128" s="3">
        <v>107</v>
      </c>
      <c r="C128" s="3"/>
      <c r="D128" s="4">
        <f t="shared" si="1"/>
        <v>0</v>
      </c>
    </row>
    <row r="129" spans="1:4" x14ac:dyDescent="0.25">
      <c r="A129" s="11" t="s">
        <v>281</v>
      </c>
      <c r="B129" s="3">
        <v>64</v>
      </c>
      <c r="C129" s="3"/>
      <c r="D129" s="4">
        <f t="shared" si="1"/>
        <v>0</v>
      </c>
    </row>
    <row r="130" spans="1:4" x14ac:dyDescent="0.25">
      <c r="A130" s="11" t="s">
        <v>282</v>
      </c>
      <c r="B130" s="3">
        <v>18</v>
      </c>
      <c r="C130" s="3"/>
      <c r="D130" s="4">
        <f t="shared" si="1"/>
        <v>0</v>
      </c>
    </row>
    <row r="131" spans="1:4" x14ac:dyDescent="0.25">
      <c r="A131" s="11" t="s">
        <v>283</v>
      </c>
      <c r="B131" s="3">
        <v>50</v>
      </c>
      <c r="C131" s="3"/>
      <c r="D131" s="4">
        <f t="shared" si="1"/>
        <v>0</v>
      </c>
    </row>
    <row r="132" spans="1:4" x14ac:dyDescent="0.25">
      <c r="A132" s="11" t="s">
        <v>284</v>
      </c>
      <c r="B132" s="3">
        <v>15</v>
      </c>
      <c r="C132" s="3"/>
      <c r="D132" s="4">
        <f t="shared" ref="D132:D193" si="2">C132*B132</f>
        <v>0</v>
      </c>
    </row>
    <row r="133" spans="1:4" x14ac:dyDescent="0.25">
      <c r="A133" s="11" t="s">
        <v>285</v>
      </c>
      <c r="B133" s="3">
        <v>75</v>
      </c>
      <c r="C133" s="3"/>
      <c r="D133" s="4">
        <f t="shared" si="2"/>
        <v>0</v>
      </c>
    </row>
    <row r="134" spans="1:4" x14ac:dyDescent="0.25">
      <c r="A134" s="11" t="s">
        <v>286</v>
      </c>
      <c r="B134" s="3">
        <v>15</v>
      </c>
      <c r="C134" s="3"/>
      <c r="D134" s="4">
        <f t="shared" si="2"/>
        <v>0</v>
      </c>
    </row>
    <row r="135" spans="1:4" x14ac:dyDescent="0.25">
      <c r="A135" s="11" t="s">
        <v>287</v>
      </c>
      <c r="B135" s="3">
        <v>25</v>
      </c>
      <c r="C135" s="3"/>
      <c r="D135" s="4">
        <f t="shared" si="2"/>
        <v>0</v>
      </c>
    </row>
    <row r="136" spans="1:4" x14ac:dyDescent="0.25">
      <c r="A136" s="11" t="s">
        <v>288</v>
      </c>
      <c r="B136" s="3">
        <v>788</v>
      </c>
      <c r="C136" s="3"/>
      <c r="D136" s="4">
        <f t="shared" si="2"/>
        <v>0</v>
      </c>
    </row>
    <row r="137" spans="1:4" x14ac:dyDescent="0.25">
      <c r="A137" s="11" t="s">
        <v>289</v>
      </c>
      <c r="B137" s="3">
        <v>500</v>
      </c>
      <c r="C137" s="3"/>
      <c r="D137" s="4">
        <f t="shared" si="2"/>
        <v>0</v>
      </c>
    </row>
    <row r="138" spans="1:4" x14ac:dyDescent="0.25">
      <c r="A138" s="11" t="s">
        <v>290</v>
      </c>
      <c r="B138" s="3">
        <v>650</v>
      </c>
      <c r="C138" s="3"/>
      <c r="D138" s="4">
        <f t="shared" si="2"/>
        <v>0</v>
      </c>
    </row>
    <row r="139" spans="1:4" x14ac:dyDescent="0.25">
      <c r="A139" s="11" t="s">
        <v>291</v>
      </c>
      <c r="B139" s="3">
        <v>272</v>
      </c>
      <c r="C139" s="3"/>
      <c r="D139" s="4">
        <f t="shared" si="2"/>
        <v>0</v>
      </c>
    </row>
    <row r="140" spans="1:4" x14ac:dyDescent="0.25">
      <c r="A140" s="11" t="s">
        <v>292</v>
      </c>
      <c r="B140" s="3">
        <v>246</v>
      </c>
      <c r="C140" s="3"/>
      <c r="D140" s="4">
        <f t="shared" si="2"/>
        <v>0</v>
      </c>
    </row>
    <row r="141" spans="1:4" x14ac:dyDescent="0.25">
      <c r="A141" s="11" t="s">
        <v>293</v>
      </c>
      <c r="B141" s="3">
        <v>550</v>
      </c>
      <c r="C141" s="3"/>
      <c r="D141" s="4">
        <f t="shared" si="2"/>
        <v>0</v>
      </c>
    </row>
    <row r="142" spans="1:4" x14ac:dyDescent="0.25">
      <c r="A142" s="11" t="s">
        <v>294</v>
      </c>
      <c r="B142" s="3">
        <v>282</v>
      </c>
      <c r="C142" s="3"/>
      <c r="D142" s="4">
        <f t="shared" si="2"/>
        <v>0</v>
      </c>
    </row>
    <row r="143" spans="1:4" x14ac:dyDescent="0.25">
      <c r="A143" s="11" t="s">
        <v>295</v>
      </c>
      <c r="B143" s="3">
        <v>650</v>
      </c>
      <c r="C143" s="3"/>
      <c r="D143" s="4">
        <f t="shared" si="2"/>
        <v>0</v>
      </c>
    </row>
    <row r="144" spans="1:4" x14ac:dyDescent="0.25">
      <c r="A144" s="11" t="s">
        <v>296</v>
      </c>
      <c r="B144" s="3">
        <v>600</v>
      </c>
      <c r="C144" s="3"/>
      <c r="D144" s="4">
        <f t="shared" si="2"/>
        <v>0</v>
      </c>
    </row>
    <row r="145" spans="1:4" x14ac:dyDescent="0.25">
      <c r="A145" s="11" t="s">
        <v>297</v>
      </c>
      <c r="B145" s="3">
        <v>600</v>
      </c>
      <c r="C145" s="3"/>
      <c r="D145" s="4">
        <f t="shared" si="2"/>
        <v>0</v>
      </c>
    </row>
    <row r="146" spans="1:4" x14ac:dyDescent="0.25">
      <c r="A146" s="11" t="s">
        <v>298</v>
      </c>
      <c r="B146" s="3">
        <v>600</v>
      </c>
      <c r="C146" s="3"/>
      <c r="D146" s="4">
        <f t="shared" si="2"/>
        <v>0</v>
      </c>
    </row>
    <row r="147" spans="1:4" x14ac:dyDescent="0.25">
      <c r="A147" s="11" t="s">
        <v>299</v>
      </c>
      <c r="B147" s="3">
        <v>700</v>
      </c>
      <c r="C147" s="3"/>
      <c r="D147" s="4">
        <f t="shared" si="2"/>
        <v>0</v>
      </c>
    </row>
    <row r="148" spans="1:4" x14ac:dyDescent="0.25">
      <c r="A148" s="11" t="s">
        <v>300</v>
      </c>
      <c r="B148" s="3">
        <v>350</v>
      </c>
      <c r="C148" s="3"/>
      <c r="D148" s="4">
        <f t="shared" si="2"/>
        <v>0</v>
      </c>
    </row>
    <row r="149" spans="1:4" x14ac:dyDescent="0.25">
      <c r="A149" s="11" t="s">
        <v>301</v>
      </c>
      <c r="B149" s="3">
        <v>495</v>
      </c>
      <c r="C149" s="3"/>
      <c r="D149" s="4">
        <f t="shared" si="2"/>
        <v>0</v>
      </c>
    </row>
    <row r="150" spans="1:4" x14ac:dyDescent="0.25">
      <c r="A150" s="11" t="s">
        <v>302</v>
      </c>
      <c r="B150" s="3">
        <v>400</v>
      </c>
      <c r="C150" s="3"/>
      <c r="D150" s="4">
        <f t="shared" si="2"/>
        <v>0</v>
      </c>
    </row>
    <row r="151" spans="1:4" x14ac:dyDescent="0.25">
      <c r="A151" s="11" t="s">
        <v>303</v>
      </c>
      <c r="B151" s="3">
        <v>600</v>
      </c>
      <c r="C151" s="3"/>
      <c r="D151" s="4">
        <f t="shared" si="2"/>
        <v>0</v>
      </c>
    </row>
    <row r="152" spans="1:4" x14ac:dyDescent="0.25">
      <c r="A152" s="11" t="s">
        <v>304</v>
      </c>
      <c r="B152" s="3">
        <v>475</v>
      </c>
      <c r="C152" s="3"/>
      <c r="D152" s="4">
        <f t="shared" si="2"/>
        <v>0</v>
      </c>
    </row>
    <row r="153" spans="1:4" x14ac:dyDescent="0.25">
      <c r="A153" s="11" t="s">
        <v>305</v>
      </c>
      <c r="B153" s="3">
        <v>25</v>
      </c>
      <c r="C153" s="3"/>
      <c r="D153" s="4">
        <f t="shared" si="2"/>
        <v>0</v>
      </c>
    </row>
    <row r="154" spans="1:4" x14ac:dyDescent="0.25">
      <c r="A154" s="11" t="s">
        <v>306</v>
      </c>
      <c r="B154" s="3">
        <v>150</v>
      </c>
      <c r="C154" s="3"/>
      <c r="D154" s="4">
        <f t="shared" si="2"/>
        <v>0</v>
      </c>
    </row>
    <row r="155" spans="1:4" x14ac:dyDescent="0.25">
      <c r="A155" s="11" t="s">
        <v>307</v>
      </c>
      <c r="B155" s="3">
        <v>100</v>
      </c>
      <c r="C155" s="3"/>
      <c r="D155" s="4">
        <f t="shared" si="2"/>
        <v>0</v>
      </c>
    </row>
    <row r="156" spans="1:4" x14ac:dyDescent="0.25">
      <c r="A156" s="11" t="s">
        <v>308</v>
      </c>
      <c r="B156" s="3">
        <v>75</v>
      </c>
      <c r="C156" s="3"/>
      <c r="D156" s="4">
        <f t="shared" si="2"/>
        <v>0</v>
      </c>
    </row>
    <row r="157" spans="1:4" x14ac:dyDescent="0.25">
      <c r="A157" s="11" t="s">
        <v>309</v>
      </c>
      <c r="B157" s="3">
        <v>30</v>
      </c>
      <c r="C157" s="3"/>
      <c r="D157" s="4">
        <f t="shared" si="2"/>
        <v>0</v>
      </c>
    </row>
    <row r="158" spans="1:4" x14ac:dyDescent="0.25">
      <c r="A158" s="11" t="s">
        <v>310</v>
      </c>
      <c r="B158" s="3">
        <v>100</v>
      </c>
      <c r="C158" s="3"/>
      <c r="D158" s="4">
        <f t="shared" si="2"/>
        <v>0</v>
      </c>
    </row>
    <row r="159" spans="1:4" x14ac:dyDescent="0.25">
      <c r="A159" s="11" t="s">
        <v>311</v>
      </c>
      <c r="B159" s="3">
        <v>75</v>
      </c>
      <c r="C159" s="3"/>
      <c r="D159" s="4">
        <f t="shared" si="2"/>
        <v>0</v>
      </c>
    </row>
    <row r="160" spans="1:4" x14ac:dyDescent="0.25">
      <c r="A160" s="11" t="s">
        <v>312</v>
      </c>
      <c r="B160" s="3">
        <v>50</v>
      </c>
      <c r="C160" s="3"/>
      <c r="D160" s="4">
        <f t="shared" si="2"/>
        <v>0</v>
      </c>
    </row>
    <row r="161" spans="1:4" x14ac:dyDescent="0.25">
      <c r="A161" s="11" t="s">
        <v>313</v>
      </c>
      <c r="B161" s="3">
        <v>100</v>
      </c>
      <c r="C161" s="3"/>
      <c r="D161" s="4">
        <f t="shared" si="2"/>
        <v>0</v>
      </c>
    </row>
    <row r="162" spans="1:4" x14ac:dyDescent="0.25">
      <c r="A162" s="11" t="s">
        <v>314</v>
      </c>
      <c r="B162" s="3">
        <v>60</v>
      </c>
      <c r="C162" s="3"/>
      <c r="D162" s="4">
        <f t="shared" si="2"/>
        <v>0</v>
      </c>
    </row>
    <row r="163" spans="1:4" x14ac:dyDescent="0.25">
      <c r="A163" s="11" t="s">
        <v>315</v>
      </c>
      <c r="B163" s="3">
        <v>75</v>
      </c>
      <c r="C163" s="3"/>
      <c r="D163" s="4">
        <f t="shared" si="2"/>
        <v>0</v>
      </c>
    </row>
    <row r="164" spans="1:4" x14ac:dyDescent="0.25">
      <c r="A164" s="11" t="s">
        <v>316</v>
      </c>
      <c r="B164" s="3">
        <v>100</v>
      </c>
      <c r="C164" s="3"/>
      <c r="D164" s="4">
        <f t="shared" si="2"/>
        <v>0</v>
      </c>
    </row>
    <row r="165" spans="1:4" x14ac:dyDescent="0.25">
      <c r="A165" s="11" t="s">
        <v>317</v>
      </c>
      <c r="B165" s="3">
        <v>150</v>
      </c>
      <c r="C165" s="3"/>
      <c r="D165" s="4">
        <f t="shared" si="2"/>
        <v>0</v>
      </c>
    </row>
    <row r="166" spans="1:4" x14ac:dyDescent="0.25">
      <c r="A166" s="11" t="s">
        <v>318</v>
      </c>
      <c r="B166" s="3">
        <v>175</v>
      </c>
      <c r="C166" s="3"/>
      <c r="D166" s="4">
        <f t="shared" si="2"/>
        <v>0</v>
      </c>
    </row>
    <row r="167" spans="1:4" x14ac:dyDescent="0.25">
      <c r="A167" s="11" t="s">
        <v>319</v>
      </c>
      <c r="B167" s="3">
        <v>50</v>
      </c>
      <c r="C167" s="3"/>
      <c r="D167" s="4">
        <f t="shared" si="2"/>
        <v>0</v>
      </c>
    </row>
    <row r="168" spans="1:4" x14ac:dyDescent="0.25">
      <c r="A168" s="11" t="s">
        <v>320</v>
      </c>
      <c r="B168" s="3">
        <v>275</v>
      </c>
      <c r="C168" s="3"/>
      <c r="D168" s="4">
        <f t="shared" si="2"/>
        <v>0</v>
      </c>
    </row>
    <row r="169" spans="1:4" x14ac:dyDescent="0.25">
      <c r="A169" s="11" t="s">
        <v>321</v>
      </c>
      <c r="B169" s="3">
        <v>20</v>
      </c>
      <c r="C169" s="3"/>
      <c r="D169" s="4">
        <f t="shared" si="2"/>
        <v>0</v>
      </c>
    </row>
    <row r="170" spans="1:4" x14ac:dyDescent="0.25">
      <c r="A170" s="11" t="s">
        <v>322</v>
      </c>
      <c r="B170" s="3">
        <v>100</v>
      </c>
      <c r="C170" s="3"/>
      <c r="D170" s="4">
        <f t="shared" si="2"/>
        <v>0</v>
      </c>
    </row>
    <row r="171" spans="1:4" x14ac:dyDescent="0.25">
      <c r="A171" s="11" t="s">
        <v>323</v>
      </c>
      <c r="B171" s="3">
        <v>75</v>
      </c>
      <c r="C171" s="3"/>
      <c r="D171" s="4">
        <f t="shared" si="2"/>
        <v>0</v>
      </c>
    </row>
    <row r="172" spans="1:4" x14ac:dyDescent="0.25">
      <c r="A172" s="11" t="s">
        <v>324</v>
      </c>
      <c r="B172" s="3">
        <v>100</v>
      </c>
      <c r="C172" s="3"/>
      <c r="D172" s="4">
        <f t="shared" si="2"/>
        <v>0</v>
      </c>
    </row>
    <row r="173" spans="1:4" x14ac:dyDescent="0.25">
      <c r="A173" s="11" t="s">
        <v>325</v>
      </c>
      <c r="B173" s="3">
        <v>60</v>
      </c>
      <c r="C173" s="3"/>
      <c r="D173" s="4">
        <f t="shared" si="2"/>
        <v>0</v>
      </c>
    </row>
    <row r="174" spans="1:4" x14ac:dyDescent="0.25">
      <c r="A174" s="11" t="s">
        <v>326</v>
      </c>
      <c r="B174" s="3">
        <v>45</v>
      </c>
      <c r="C174" s="3"/>
      <c r="D174" s="4">
        <f t="shared" si="2"/>
        <v>0</v>
      </c>
    </row>
    <row r="175" spans="1:4" x14ac:dyDescent="0.25">
      <c r="A175" s="11" t="s">
        <v>327</v>
      </c>
      <c r="B175" s="3">
        <v>50</v>
      </c>
      <c r="C175" s="3"/>
      <c r="D175" s="4">
        <f t="shared" si="2"/>
        <v>0</v>
      </c>
    </row>
    <row r="176" spans="1:4" x14ac:dyDescent="0.25">
      <c r="A176" s="11" t="s">
        <v>328</v>
      </c>
      <c r="B176" s="3">
        <v>50</v>
      </c>
      <c r="C176" s="3"/>
      <c r="D176" s="4">
        <f t="shared" si="2"/>
        <v>0</v>
      </c>
    </row>
    <row r="177" spans="1:4" x14ac:dyDescent="0.25">
      <c r="A177" s="11" t="s">
        <v>329</v>
      </c>
      <c r="B177" s="3">
        <v>50</v>
      </c>
      <c r="C177" s="3"/>
      <c r="D177" s="4">
        <f t="shared" si="2"/>
        <v>0</v>
      </c>
    </row>
    <row r="178" spans="1:4" x14ac:dyDescent="0.25">
      <c r="A178" s="11" t="s">
        <v>330</v>
      </c>
      <c r="B178" s="3">
        <v>65</v>
      </c>
      <c r="C178" s="3"/>
      <c r="D178" s="4">
        <f t="shared" si="2"/>
        <v>0</v>
      </c>
    </row>
    <row r="179" spans="1:4" x14ac:dyDescent="0.25">
      <c r="A179" s="11" t="s">
        <v>331</v>
      </c>
      <c r="B179" s="3">
        <v>45</v>
      </c>
      <c r="C179" s="3"/>
      <c r="D179" s="4">
        <f t="shared" si="2"/>
        <v>0</v>
      </c>
    </row>
    <row r="180" spans="1:4" x14ac:dyDescent="0.25">
      <c r="A180" s="11" t="s">
        <v>332</v>
      </c>
      <c r="B180" s="3">
        <v>35</v>
      </c>
      <c r="C180" s="3"/>
      <c r="D180" s="4">
        <f t="shared" si="2"/>
        <v>0</v>
      </c>
    </row>
    <row r="181" spans="1:4" x14ac:dyDescent="0.25">
      <c r="A181" s="11" t="s">
        <v>333</v>
      </c>
      <c r="B181" s="3">
        <v>75</v>
      </c>
      <c r="C181" s="3"/>
      <c r="D181" s="4">
        <f t="shared" si="2"/>
        <v>0</v>
      </c>
    </row>
    <row r="182" spans="1:4" x14ac:dyDescent="0.25">
      <c r="A182" s="11" t="s">
        <v>334</v>
      </c>
      <c r="B182" s="3">
        <v>100</v>
      </c>
      <c r="C182" s="3"/>
      <c r="D182" s="4">
        <f t="shared" si="2"/>
        <v>0</v>
      </c>
    </row>
    <row r="183" spans="1:4" x14ac:dyDescent="0.25">
      <c r="A183" s="11" t="s">
        <v>335</v>
      </c>
      <c r="B183" s="3">
        <v>150</v>
      </c>
      <c r="C183" s="3"/>
      <c r="D183" s="4">
        <f t="shared" si="2"/>
        <v>0</v>
      </c>
    </row>
    <row r="184" spans="1:4" x14ac:dyDescent="0.25">
      <c r="A184" s="11" t="s">
        <v>336</v>
      </c>
      <c r="B184" s="3">
        <v>75</v>
      </c>
      <c r="C184" s="3"/>
      <c r="D184" s="4">
        <f t="shared" si="2"/>
        <v>0</v>
      </c>
    </row>
    <row r="185" spans="1:4" x14ac:dyDescent="0.25">
      <c r="A185" s="11" t="s">
        <v>337</v>
      </c>
      <c r="B185" s="3">
        <v>80</v>
      </c>
      <c r="C185" s="3"/>
      <c r="D185" s="4">
        <f t="shared" si="2"/>
        <v>0</v>
      </c>
    </row>
    <row r="186" spans="1:4" x14ac:dyDescent="0.25">
      <c r="A186" s="11" t="s">
        <v>338</v>
      </c>
      <c r="B186" s="3">
        <v>125</v>
      </c>
      <c r="C186" s="3"/>
      <c r="D186" s="4">
        <f t="shared" si="2"/>
        <v>0</v>
      </c>
    </row>
    <row r="187" spans="1:4" x14ac:dyDescent="0.25">
      <c r="A187" s="11" t="s">
        <v>339</v>
      </c>
      <c r="B187" s="3">
        <v>75</v>
      </c>
      <c r="C187" s="3"/>
      <c r="D187" s="4">
        <f t="shared" si="2"/>
        <v>0</v>
      </c>
    </row>
    <row r="188" spans="1:4" x14ac:dyDescent="0.25">
      <c r="A188" s="11" t="s">
        <v>340</v>
      </c>
      <c r="B188" s="3">
        <v>100</v>
      </c>
      <c r="C188" s="3"/>
      <c r="D188" s="4">
        <f t="shared" si="2"/>
        <v>0</v>
      </c>
    </row>
    <row r="189" spans="1:4" x14ac:dyDescent="0.25">
      <c r="A189" s="11" t="s">
        <v>341</v>
      </c>
      <c r="B189" s="3">
        <v>50</v>
      </c>
      <c r="C189" s="3"/>
      <c r="D189" s="4">
        <f t="shared" si="2"/>
        <v>0</v>
      </c>
    </row>
    <row r="190" spans="1:4" x14ac:dyDescent="0.25">
      <c r="A190" s="11" t="s">
        <v>342</v>
      </c>
      <c r="B190" s="3">
        <v>35</v>
      </c>
      <c r="C190" s="3"/>
      <c r="D190" s="4">
        <f t="shared" si="2"/>
        <v>0</v>
      </c>
    </row>
    <row r="191" spans="1:4" x14ac:dyDescent="0.25">
      <c r="A191" s="11" t="s">
        <v>343</v>
      </c>
      <c r="B191" s="3">
        <v>35</v>
      </c>
      <c r="C191" s="3"/>
      <c r="D191" s="4">
        <f t="shared" si="2"/>
        <v>0</v>
      </c>
    </row>
    <row r="192" spans="1:4" x14ac:dyDescent="0.25">
      <c r="A192" s="11" t="s">
        <v>344</v>
      </c>
      <c r="B192" s="3">
        <v>25</v>
      </c>
      <c r="C192" s="3"/>
      <c r="D192" s="4">
        <f t="shared" si="2"/>
        <v>0</v>
      </c>
    </row>
    <row r="193" spans="1:4" x14ac:dyDescent="0.25">
      <c r="A193" s="2" t="s">
        <v>345</v>
      </c>
      <c r="B193" s="5">
        <v>45</v>
      </c>
      <c r="C193" s="5"/>
      <c r="D193" s="1">
        <f t="shared" si="2"/>
        <v>0</v>
      </c>
    </row>
    <row r="194" spans="1:4" x14ac:dyDescent="0.25">
      <c r="A194" s="11" t="s">
        <v>346</v>
      </c>
      <c r="B194" s="11">
        <v>10</v>
      </c>
      <c r="C194" s="3">
        <v>2</v>
      </c>
      <c r="D194" s="4">
        <f>C194*B194</f>
        <v>20</v>
      </c>
    </row>
    <row r="195" spans="1:4" x14ac:dyDescent="0.25">
      <c r="A195" s="7" t="s">
        <v>4</v>
      </c>
      <c r="B195" s="5"/>
      <c r="C195" s="5"/>
      <c r="D195" s="1">
        <f>SUBTOTAL(109,Table3[Total])</f>
        <v>220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aste Reduction Document" ma:contentTypeID="0x0101005368617265B2436F726549415061636B001A8C419038CD4D4080E0D1A713C9DC89" ma:contentTypeVersion="36" ma:contentTypeDescription="Base Content Type for all Documents at CSM-SUST" ma:contentTypeScope="" ma:versionID="066a77685bbde027707d01849cb7026d">
  <xsd:schema xmlns:xsd="http://www.w3.org/2001/XMLSchema" xmlns:xs="http://www.w3.org/2001/XMLSchema" xmlns:p="http://schemas.microsoft.com/office/2006/metadata/properties" xmlns:ns2="900f571f-84fa-4b72-9fca-65c4a2131c6b" xmlns:ns3="d434fb6f-40c0-46f3-88a2-191e6ef52c31" targetNamespace="http://schemas.microsoft.com/office/2006/metadata/properties" ma:root="true" ma:fieldsID="93c91ed1379fed990241f0c5887cebb3" ns2:_="" ns3:_="">
    <xsd:import namespace="900f571f-84fa-4b72-9fca-65c4a2131c6b"/>
    <xsd:import namespace="d434fb6f-40c0-46f3-88a2-191e6ef52c31"/>
    <xsd:element name="properties">
      <xsd:complexType>
        <xsd:sequence>
          <xsd:element name="documentManagement">
            <xsd:complexType>
              <xsd:all>
                <xsd:element ref="ns2:CSM-SUSTDocumentOwner" minOccurs="0"/>
                <xsd:element ref="ns2:CSM-SUSTSynopsis" minOccurs="0"/>
                <xsd:element ref="ns2:CSM-SUSTTrueDocumentDate" minOccurs="0"/>
                <xsd:element ref="ns2:CSM-SUSTArchived" minOccurs="0"/>
                <xsd:element ref="ns2:l3685371474f49415343446f63547970" minOccurs="0"/>
                <xsd:element ref="ns2:TaxCatchAllLabel" minOccurs="0"/>
                <xsd:element ref="ns2:TaxCatchAll" minOccurs="0"/>
                <xsd:element ref="ns2:_dlc_DocIdPersistId" minOccurs="0"/>
                <xsd:element ref="ns2:_dlc_DocIdUrl" minOccurs="0"/>
                <xsd:element ref="ns2:_dlc_DocId" minOccurs="0"/>
                <xsd:element ref="ns2:l3685371474f49415343427573556e74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CR" minOccurs="0"/>
                <xsd:element ref="ns3:ProgramsProjects" minOccurs="0"/>
                <xsd:element ref="ns3:Legislation" minOccurs="0"/>
                <xsd:element ref="ns3:ReportYear" minOccurs="0"/>
                <xsd:element ref="ns3:Yea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f571f-84fa-4b72-9fca-65c4a2131c6b" elementFormDefault="qualified">
    <xsd:import namespace="http://schemas.microsoft.com/office/2006/documentManagement/types"/>
    <xsd:import namespace="http://schemas.microsoft.com/office/infopath/2007/PartnerControls"/>
    <xsd:element name="CSM-SUSTDocumentOwner" ma:index="3" nillable="true" ma:displayName="Document Owner" ma:description="" ma:list="UserInfo" ma:SharePointGroup="0" ma:internalName="CSM_x002d_SUST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SM-SUSTSynopsis" ma:index="5" nillable="true" ma:displayName="Synopsis" ma:description="Enter a brief description of the document" ma:internalName="CSM_x002d_SUSTSynopsis" ma:readOnly="false">
      <xsd:simpleType>
        <xsd:restriction base="dms:Note">
          <xsd:maxLength value="255"/>
        </xsd:restriction>
      </xsd:simpleType>
    </xsd:element>
    <xsd:element name="CSM-SUSTTrueDocumentDate" ma:index="6" nillable="true" ma:displayName="True Document Date" ma:default="[today]" ma:description="" ma:format="DateOnly" ma:internalName="CSM_x002d_SUSTTrueDocumentDate" ma:readOnly="false">
      <xsd:simpleType>
        <xsd:restriction base="dms:DateTime"/>
      </xsd:simpleType>
    </xsd:element>
    <xsd:element name="CSM-SUSTArchived" ma:index="7" nillable="true" ma:displayName="Archived" ma:default="0" ma:description="" ma:internalName="CSM_x002d_SUSTArchived" ma:readOnly="false">
      <xsd:simpleType>
        <xsd:restriction base="dms:Boolean"/>
      </xsd:simpleType>
    </xsd:element>
    <xsd:element name="l3685371474f49415343446f63547970" ma:index="8" nillable="true" ma:taxonomy="true" ma:internalName="l3685371474f49415343446f63547970" ma:taxonomyFieldName="CSM_x002d_SUSTDocumentType" ma:displayName="Document Type" ma:readOnly="false" ma:default="" ma:fieldId="{53685371-474f-4941-5343-446f63547970}" ma:sspId="92796539-644c-497a-9d4d-748e62156310" ma:termSetId="f3c30961-6b23-4cb7-a331-be102892e3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9" nillable="true" ma:displayName="Taxonomy Catch All Column1" ma:hidden="true" ma:list="{6acf333a-5f91-4adf-a54b-103020adc5f1}" ma:internalName="TaxCatchAllLabel" ma:readOnly="true" ma:showField="CatchAllDataLabel" ma:web="900f571f-84fa-4b72-9fca-65c4a2131c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10" nillable="true" ma:displayName="Taxonomy Catch All Column" ma:hidden="true" ma:list="{6acf333a-5f91-4adf-a54b-103020adc5f1}" ma:internalName="TaxCatchAll" ma:showField="CatchAllData" ma:web="900f571f-84fa-4b72-9fca-65c4a2131c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l3685371474f49415343427573556e74" ma:index="19" nillable="true" ma:taxonomy="true" ma:internalName="l3685371474f49415343427573556e74" ma:taxonomyFieldName="CSM_x002d_SUSTBusinessUnit" ma:displayName="Business Unit" ma:readOnly="false" ma:default="3;#Waste Reduction|918bf88e-b1cf-4339-ae74-6c577a420bbc" ma:fieldId="{53685371-474f-4941-5343-427573556e74}" ma:sspId="92796539-644c-497a-9d4d-748e62156310" ma:termSetId="3c6de3cc-91c2-4a0b-a5b6-af50cbf8ab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4fb6f-40c0-46f3-88a2-191e6ef52c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92796539-644c-497a-9d4d-748e621563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gramsProjects" ma:index="33" nillable="true" ma:displayName="Folder Type" ma:format="Dropdown" ma:indexed="true" ma:internalName="ProgramsProjects">
      <xsd:simpleType>
        <xsd:restriction base="dms:Text">
          <xsd:maxLength value="255"/>
        </xsd:restriction>
      </xsd:simpleType>
    </xsd:element>
    <xsd:element name="Legislation" ma:index="34" nillable="true" ma:displayName="Legislation" ma:description="The type of legislation this file is associated with. " ma:format="Dropdown" ma:internalName="Legislation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B 939"/>
                        <xsd:enumeration value="SB 1383"/>
                        <xsd:enumeration value="AB 341 / MCR"/>
                        <xsd:enumeration value="AB 1826 / MOR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portYear" ma:index="35" nillable="true" ma:displayName="Report Year" ma:description="Year of each of the annual report" ma:format="Dropdown" ma:internalName="ReportYear" ma:percentage="FALSE">
      <xsd:simpleType>
        <xsd:restriction base="dms:Number"/>
      </xsd:simpleType>
    </xsd:element>
    <xsd:element name="Year" ma:index="36" nillable="true" ma:displayName="Year" ma:decimals="0" ma:format="Dropdown" ma:internalName="Year" ma:percentage="FALSE">
      <xsd:simpleType>
        <xsd:restriction base="dms:Number"/>
      </xsd:simpleType>
    </xsd:element>
    <xsd:element name="MediaServiceBillingMetadata" ma:index="3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3685371474f49415343427573556e74 xmlns="900f571f-84fa-4b72-9fca-65c4a2131c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Reduction</TermName>
          <TermId xmlns="http://schemas.microsoft.com/office/infopath/2007/PartnerControls">918bf88e-b1cf-4339-ae74-6c577a420bbc</TermId>
        </TermInfo>
      </Terms>
    </l3685371474f49415343427573556e74>
    <CSM-SUSTTrueDocumentDate xmlns="900f571f-84fa-4b72-9fca-65c4a2131c6b">2025-05-02T19:04:43+00:00</CSM-SUSTTrueDocumentDate>
    <_dlc_DocId xmlns="900f571f-84fa-4b72-9fca-65c4a2131c6b">SUSTWASTERED-2088310340-212911</_dlc_DocId>
    <CSM-SUSTArchived xmlns="900f571f-84fa-4b72-9fca-65c4a2131c6b">false</CSM-SUSTArchived>
    <l3685371474f49415343446f63547970 xmlns="900f571f-84fa-4b72-9fca-65c4a2131c6b">
      <Terms xmlns="http://schemas.microsoft.com/office/infopath/2007/PartnerControls"/>
    </l3685371474f49415343446f63547970>
    <CSM-SUSTSynopsis xmlns="900f571f-84fa-4b72-9fca-65c4a2131c6b" xsi:nil="true"/>
    <ReportYear xmlns="d434fb6f-40c0-46f3-88a2-191e6ef52c31" xsi:nil="true"/>
    <_dlc_DocIdUrl xmlns="900f571f-84fa-4b72-9fca-65c4a2131c6b">
      <Url>https://smcgov.sharepoint.com/teams/SUST-WasteReduction/_layouts/15/DocIdRedir.aspx?ID=SUSTWASTERED-2088310340-212911</Url>
      <Description>SUSTWASTERED-2088310340-212911</Description>
    </_dlc_DocIdUrl>
    <ProgramsProjects xmlns="d434fb6f-40c0-46f3-88a2-191e6ef52c31" xsi:nil="true"/>
    <lcf76f155ced4ddcb4097134ff3c332f xmlns="d434fb6f-40c0-46f3-88a2-191e6ef52c31">
      <Terms xmlns="http://schemas.microsoft.com/office/infopath/2007/PartnerControls"/>
    </lcf76f155ced4ddcb4097134ff3c332f>
    <CSM-SUSTDocumentOwner xmlns="900f571f-84fa-4b72-9fca-65c4a2131c6b">
      <UserInfo>
        <DisplayName/>
        <AccountId xsi:nil="true"/>
        <AccountType/>
      </UserInfo>
    </CSM-SUSTDocumentOwner>
    <TaxCatchAll xmlns="900f571f-84fa-4b72-9fca-65c4a2131c6b">
      <Value>3</Value>
    </TaxCatchAll>
    <Legislation xmlns="d434fb6f-40c0-46f3-88a2-191e6ef52c31" xsi:nil="true"/>
    <Year xmlns="d434fb6f-40c0-46f3-88a2-191e6ef52c31" xsi:nil="true"/>
  </documentManagement>
</p:properties>
</file>

<file path=customXml/itemProps1.xml><?xml version="1.0" encoding="utf-8"?>
<ds:datastoreItem xmlns:ds="http://schemas.openxmlformats.org/officeDocument/2006/customXml" ds:itemID="{12BB6419-FF71-48FF-9C9B-DB7E2C6B80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77AE5-8F5E-4371-A2E4-FEB599F4FE6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CDE32B9-5E53-4CCB-AB2B-98AE61C9E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0f571f-84fa-4b72-9fca-65c4a2131c6b"/>
    <ds:schemaRef ds:uri="d434fb6f-40c0-46f3-88a2-191e6ef52c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D405D5D-12AB-47DC-8540-4DCC5B9F9B67}">
  <ds:schemaRefs>
    <ds:schemaRef ds:uri="http://schemas.microsoft.com/office/2006/metadata/properties"/>
    <ds:schemaRef ds:uri="http://schemas.microsoft.com/office/infopath/2007/PartnerControls"/>
    <ds:schemaRef ds:uri="900f571f-84fa-4b72-9fca-65c4a2131c6b"/>
    <ds:schemaRef ds:uri="d434fb6f-40c0-46f3-88a2-191e6ef52c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Construction</vt:lpstr>
      <vt:lpstr>Furniture</vt:lpstr>
    </vt:vector>
  </TitlesOfParts>
  <Manager/>
  <Company>County of San Mateo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Kuehnhackl</dc:creator>
  <cp:keywords/>
  <dc:description/>
  <cp:lastModifiedBy>Krista Kuehnhackl</cp:lastModifiedBy>
  <cp:revision/>
  <dcterms:created xsi:type="dcterms:W3CDTF">2025-05-02T18:42:24Z</dcterms:created>
  <dcterms:modified xsi:type="dcterms:W3CDTF">2026-02-27T00:27:02Z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0x0101005368617265B2436F726549415061636B001A8C419038CD4D4080E0D1A713C9DC89</vt:lpwstr>
  </property>
  <property fmtid="{D5CDD505-2E9C-101B-9397-08002B2CF9AE}" pid="3" name="_dlc_DocIdItemGuid">
    <vt:lpwstr>391025b0-51fb-4198-9651-9bf1b243735e</vt:lpwstr>
  </property>
  <property fmtid="{D5CDD505-2E9C-101B-9397-08002B2CF9AE}" pid="4" name="CSM-SUSTBusinessUnit">
    <vt:lpwstr>3;#Waste Reduction|918bf88e-b1cf-4339-ae74-6c577a420bbc</vt:lpwstr>
  </property>
  <property fmtid="{D5CDD505-2E9C-101B-9397-08002B2CF9AE}" pid="5" name="CSM_x002d_SUSTDocumentType">
    <vt:lpwstr/>
  </property>
  <property fmtid="{D5CDD505-2E9C-101B-9397-08002B2CF9AE}" pid="6" name="MediaServiceImageTags">
    <vt:lpwstr/>
  </property>
  <property fmtid="{D5CDD505-2E9C-101B-9397-08002B2CF9AE}" pid="7" name="CSM_x002d_SUSTBusinessUnit">
    <vt:lpwstr>3;#Waste Reduction|918bf88e-b1cf-4339-ae74-6c577a420bbc</vt:lpwstr>
  </property>
  <property fmtid="{D5CDD505-2E9C-101B-9397-08002B2CF9AE}" pid="8" name="CSM-SUSTDocumentType">
    <vt:lpwstr/>
  </property>
</Properties>
</file>